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rchiv projektů\BPO Ostrov\Vintířov_byty\D1.4d_EL_SL\"/>
    </mc:Choice>
  </mc:AlternateContent>
  <bookViews>
    <workbookView xWindow="0" yWindow="0" windowWidth="21180" windowHeight="12270" tabRatio="211"/>
  </bookViews>
  <sheets>
    <sheet name="Seznam 1" sheetId="1" r:id="rId1"/>
    <sheet name="TZ (1.)" sheetId="2" r:id="rId2"/>
    <sheet name="TZ (2.)" sheetId="3" r:id="rId3"/>
    <sheet name="Výkres (10.)" sheetId="4" r:id="rId4"/>
    <sheet name="Výkres (3.)" sheetId="5" r:id="rId5"/>
    <sheet name="Výkres (4.)" sheetId="6" r:id="rId6"/>
    <sheet name="Výkres (5.)" sheetId="7" r:id="rId7"/>
    <sheet name="Výkres (6.)" sheetId="8" r:id="rId8"/>
    <sheet name="Výkres (7.)" sheetId="9" r:id="rId9"/>
    <sheet name="Výkres (8.)" sheetId="10" r:id="rId10"/>
    <sheet name="Výkres (9.)" sheetId="11" r:id="rId11"/>
    <sheet name="Štítek na CD" sheetId="12" r:id="rId12"/>
  </sheets>
  <calcPr calcId="152511"/>
</workbook>
</file>

<file path=xl/calcChain.xml><?xml version="1.0" encoding="utf-8"?>
<calcChain xmlns="http://schemas.openxmlformats.org/spreadsheetml/2006/main">
  <c r="F48" i="12" l="1"/>
  <c r="E48" i="12"/>
  <c r="K46" i="12"/>
  <c r="F46" i="12"/>
  <c r="E46" i="12"/>
  <c r="K43" i="12"/>
  <c r="F43" i="12"/>
  <c r="E42" i="12"/>
  <c r="M41" i="12"/>
  <c r="K41" i="12"/>
  <c r="M40" i="12"/>
  <c r="M39" i="12"/>
  <c r="K39" i="12"/>
  <c r="F39" i="12"/>
  <c r="E38" i="12"/>
  <c r="M37" i="12"/>
  <c r="K37" i="12"/>
  <c r="M35" i="12"/>
  <c r="K35" i="12"/>
  <c r="F35" i="12"/>
  <c r="E35" i="12"/>
  <c r="O33" i="12"/>
  <c r="L33" i="12"/>
  <c r="J33" i="12"/>
  <c r="D33" i="12"/>
  <c r="B33" i="12"/>
  <c r="O32" i="12"/>
  <c r="L32" i="12"/>
  <c r="J32" i="12"/>
  <c r="D32" i="12"/>
  <c r="B32" i="12"/>
  <c r="O31" i="12"/>
  <c r="N31" i="12"/>
  <c r="L31" i="12"/>
  <c r="K31" i="12"/>
  <c r="J31" i="12"/>
  <c r="I31" i="12"/>
  <c r="D31" i="12"/>
  <c r="C31" i="12"/>
  <c r="B31" i="12"/>
  <c r="A31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0" i="1"/>
  <c r="K47" i="12" s="1"/>
  <c r="M38" i="1"/>
  <c r="K44" i="12" s="1"/>
  <c r="A1" i="1"/>
  <c r="O41" i="2" l="1"/>
  <c r="O41" i="4"/>
  <c r="O41" i="6"/>
  <c r="O41" i="8"/>
  <c r="O41" i="10"/>
  <c r="O41" i="3"/>
  <c r="O41" i="5"/>
  <c r="O41" i="7"/>
  <c r="O41" i="9"/>
  <c r="O41" i="11"/>
</calcChain>
</file>

<file path=xl/sharedStrings.xml><?xml version="1.0" encoding="utf-8"?>
<sst xmlns="http://schemas.openxmlformats.org/spreadsheetml/2006/main" count="352" uniqueCount="92">
  <si>
    <t>Číslo archivní</t>
  </si>
  <si>
    <t>BPO 9-94231</t>
  </si>
  <si>
    <t>Seznam dokumentace</t>
  </si>
  <si>
    <t>Číslo zakázky</t>
  </si>
  <si>
    <t>8529-25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</si>
  <si>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</si>
  <si>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</si>
  <si>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</si>
  <si>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</si>
  <si>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</si>
  <si>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</si>
  <si>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</si>
  <si>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6-94235</t>
  </si>
  <si>
    <t>Technická zpráva - silnoproudá elektrotechnika</t>
  </si>
  <si>
    <t>7</t>
  </si>
  <si>
    <t/>
  </si>
  <si>
    <t>10.</t>
  </si>
  <si>
    <t>BPO 3-94444</t>
  </si>
  <si>
    <t>Situace napojení a úprav el.</t>
  </si>
  <si>
    <t>2</t>
  </si>
  <si>
    <t>1:200</t>
  </si>
  <si>
    <t>2.</t>
  </si>
  <si>
    <t>BPO 6-94436</t>
  </si>
  <si>
    <t>Technická zpráva - elektronické komunikace</t>
  </si>
  <si>
    <t>3</t>
  </si>
  <si>
    <t>3.</t>
  </si>
  <si>
    <t>BPO 2-94437</t>
  </si>
  <si>
    <t>Schéma hl. rozvodů</t>
  </si>
  <si>
    <t>4</t>
  </si>
  <si>
    <t>-</t>
  </si>
  <si>
    <t>4.</t>
  </si>
  <si>
    <t>BPO 5-94438</t>
  </si>
  <si>
    <t>Půdorys 1.NP-silnoproud</t>
  </si>
  <si>
    <t>6</t>
  </si>
  <si>
    <t>1:50</t>
  </si>
  <si>
    <t>5.</t>
  </si>
  <si>
    <t>BPO 5-94439</t>
  </si>
  <si>
    <t>Půdorys 1.NP-slaboproud</t>
  </si>
  <si>
    <t>6.</t>
  </si>
  <si>
    <t>BPO 5-94440</t>
  </si>
  <si>
    <t>Půdorys krovu-silnoproud</t>
  </si>
  <si>
    <t>7.</t>
  </si>
  <si>
    <t>BPO 5-94441</t>
  </si>
  <si>
    <t>Půdorys krovu-slaboproud</t>
  </si>
  <si>
    <t>8.</t>
  </si>
  <si>
    <t>BPO 5-94442</t>
  </si>
  <si>
    <t>Rozvaděče RSS, R1-R6</t>
  </si>
  <si>
    <t>9.</t>
  </si>
  <si>
    <t>BPO 5-94443</t>
  </si>
  <si>
    <t>Bleskosvod, uzemnění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</si>
  <si>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</si>
  <si>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</si>
  <si>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</si>
  <si>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</si>
  <si>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</si>
  <si>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</si>
  <si>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</si>
  <si>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Přestavba holobytů čp. 179 ve Vintířově</t>
  </si>
  <si>
    <t>Datum:</t>
  </si>
  <si>
    <t>30.09.2016</t>
  </si>
  <si>
    <t>Ved. zak.:
HIP:</t>
  </si>
  <si>
    <t>Dušek Jan Ing.</t>
  </si>
  <si>
    <t xml:space="preserve"> ČÁST (SO,PS):</t>
  </si>
  <si>
    <t>Projektová dokumentace
Dokumentace objektů</t>
  </si>
  <si>
    <t>Stupeň:</t>
  </si>
  <si>
    <t>PST</t>
  </si>
  <si>
    <t>Zodp.proj.</t>
  </si>
  <si>
    <t>Kraus Milan Ing.</t>
  </si>
  <si>
    <t xml:space="preserve"> OBSAH:</t>
  </si>
  <si>
    <t>Silnoproudá elektrotechnika a elektronické komunikace</t>
  </si>
  <si>
    <t>Číslo zak:</t>
  </si>
  <si>
    <t>Číslo archivní:</t>
  </si>
  <si>
    <t xml:space="preserve"> OBJEDNATEL:</t>
  </si>
  <si>
    <t>Obec Vintířov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</si>
  <si>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</si>
  <si>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</si>
  <si>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</si>
  <si>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</si>
  <si>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</si>
  <si>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</si>
  <si>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</si>
  <si>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</si>
  <si>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Projektová dokumentace
Dokumentace objektů
Silnoproudá elektrotechnika a elektronické komunikace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</si>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</sst>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4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26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35</xdr:row>
      <xdr:rowOff>274785</xdr:rowOff>
    </xdr:from>
    <xdr:to>
      <xdr:col>3</xdr:col>
      <xdr:colOff>381000</xdr:colOff>
      <xdr:row>39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33</xdr:row>
      <xdr:rowOff>347663</xdr:rowOff>
    </xdr:from>
    <xdr:to>
      <xdr:col>3</xdr:col>
      <xdr:colOff>238125</xdr:colOff>
      <xdr:row>35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showZeros="0" tabSelected="1" workbookViewId="0">
      <selection activeCell="A16" sqref="A16:B1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8" t="str">
        <f>IF(ISBLANK(G1),"","Strana 1/")</f>
        <v/>
      </c>
      <c r="B1" s="119"/>
      <c r="C1" s="119"/>
      <c r="D1" s="119"/>
      <c r="E1" s="119"/>
      <c r="F1" s="119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3" t="s">
        <v>3</v>
      </c>
      <c r="I3" s="143"/>
      <c r="J3" s="143"/>
      <c r="K3" s="139" t="s">
        <v>4</v>
      </c>
      <c r="L3" s="140"/>
      <c r="M3" s="140"/>
      <c r="N3" s="140"/>
      <c r="O3" s="141"/>
    </row>
    <row r="4" spans="1:15" ht="15" customHeight="1" x14ac:dyDescent="0.2">
      <c r="A4" s="123" t="s">
        <v>5</v>
      </c>
      <c r="B4" s="122"/>
      <c r="C4" s="120" t="s">
        <v>6</v>
      </c>
      <c r="D4" s="121"/>
      <c r="E4" s="122"/>
      <c r="F4" s="120" t="s">
        <v>7</v>
      </c>
      <c r="G4" s="121"/>
      <c r="H4" s="121"/>
      <c r="I4" s="121"/>
      <c r="J4" s="122"/>
      <c r="K4" s="120" t="s">
        <v>8</v>
      </c>
      <c r="L4" s="121"/>
      <c r="M4" s="89" t="s">
        <v>9</v>
      </c>
      <c r="N4" s="120" t="s">
        <v>10</v>
      </c>
      <c r="O4" s="142"/>
    </row>
    <row r="5" spans="1:15" ht="19.350000000000001" customHeight="1" x14ac:dyDescent="0.25">
      <c r="A5" s="99" t="s">
        <v>11</v>
      </c>
      <c r="B5" s="100"/>
      <c r="C5" s="97" t="s">
        <v>12</v>
      </c>
      <c r="D5" s="100"/>
      <c r="E5" s="100"/>
      <c r="F5" s="101" t="s">
        <v>13</v>
      </c>
      <c r="G5" s="100"/>
      <c r="H5" s="100"/>
      <c r="I5" s="100"/>
      <c r="J5" s="100"/>
      <c r="K5" s="97" t="s">
        <v>14</v>
      </c>
      <c r="L5" s="100"/>
      <c r="M5" s="90" t="s">
        <v>15</v>
      </c>
      <c r="N5" s="97" t="s">
        <v>15</v>
      </c>
      <c r="O5" s="98"/>
    </row>
    <row r="6" spans="1:15" ht="19.350000000000001" customHeight="1" x14ac:dyDescent="0.25">
      <c r="A6" s="99" t="s">
        <v>21</v>
      </c>
      <c r="B6" s="100"/>
      <c r="C6" s="97" t="s">
        <v>22</v>
      </c>
      <c r="D6" s="100"/>
      <c r="E6" s="100"/>
      <c r="F6" s="101" t="s">
        <v>23</v>
      </c>
      <c r="G6" s="100"/>
      <c r="H6" s="100"/>
      <c r="I6" s="100"/>
      <c r="J6" s="100"/>
      <c r="K6" s="97" t="s">
        <v>24</v>
      </c>
      <c r="L6" s="100"/>
      <c r="M6" s="90" t="s">
        <v>15</v>
      </c>
      <c r="N6" s="97" t="s">
        <v>15</v>
      </c>
      <c r="O6" s="98"/>
    </row>
    <row r="7" spans="1:15" ht="19.350000000000001" customHeight="1" x14ac:dyDescent="0.25">
      <c r="A7" s="99" t="s">
        <v>25</v>
      </c>
      <c r="B7" s="100"/>
      <c r="C7" s="97" t="s">
        <v>26</v>
      </c>
      <c r="D7" s="100"/>
      <c r="E7" s="100"/>
      <c r="F7" s="101" t="s">
        <v>27</v>
      </c>
      <c r="G7" s="100"/>
      <c r="H7" s="100"/>
      <c r="I7" s="100"/>
      <c r="J7" s="100"/>
      <c r="K7" s="97" t="s">
        <v>28</v>
      </c>
      <c r="L7" s="100"/>
      <c r="M7" s="90" t="s">
        <v>29</v>
      </c>
      <c r="N7" s="97" t="s">
        <v>15</v>
      </c>
      <c r="O7" s="98"/>
    </row>
    <row r="8" spans="1:15" ht="19.350000000000001" customHeight="1" x14ac:dyDescent="0.25">
      <c r="A8" s="99" t="s">
        <v>30</v>
      </c>
      <c r="B8" s="100"/>
      <c r="C8" s="97" t="s">
        <v>31</v>
      </c>
      <c r="D8" s="100"/>
      <c r="E8" s="100"/>
      <c r="F8" s="101" t="s">
        <v>32</v>
      </c>
      <c r="G8" s="100"/>
      <c r="H8" s="100"/>
      <c r="I8" s="100"/>
      <c r="J8" s="100"/>
      <c r="K8" s="97" t="s">
        <v>33</v>
      </c>
      <c r="L8" s="100"/>
      <c r="M8" s="90" t="s">
        <v>34</v>
      </c>
      <c r="N8" s="97" t="s">
        <v>15</v>
      </c>
      <c r="O8" s="98"/>
    </row>
    <row r="9" spans="1:15" ht="19.350000000000001" customHeight="1" x14ac:dyDescent="0.25">
      <c r="A9" s="99" t="s">
        <v>35</v>
      </c>
      <c r="B9" s="100"/>
      <c r="C9" s="97" t="s">
        <v>36</v>
      </c>
      <c r="D9" s="100"/>
      <c r="E9" s="100"/>
      <c r="F9" s="101" t="s">
        <v>37</v>
      </c>
      <c r="G9" s="100"/>
      <c r="H9" s="100"/>
      <c r="I9" s="100"/>
      <c r="J9" s="100"/>
      <c r="K9" s="97" t="s">
        <v>33</v>
      </c>
      <c r="L9" s="100"/>
      <c r="M9" s="90" t="s">
        <v>34</v>
      </c>
      <c r="N9" s="97" t="s">
        <v>15</v>
      </c>
      <c r="O9" s="98"/>
    </row>
    <row r="10" spans="1:15" ht="19.350000000000001" customHeight="1" x14ac:dyDescent="0.25">
      <c r="A10" s="99" t="s">
        <v>38</v>
      </c>
      <c r="B10" s="100"/>
      <c r="C10" s="97" t="s">
        <v>39</v>
      </c>
      <c r="D10" s="100"/>
      <c r="E10" s="100"/>
      <c r="F10" s="101" t="s">
        <v>40</v>
      </c>
      <c r="G10" s="100"/>
      <c r="H10" s="100"/>
      <c r="I10" s="100"/>
      <c r="J10" s="100"/>
      <c r="K10" s="97" t="s">
        <v>33</v>
      </c>
      <c r="L10" s="100"/>
      <c r="M10" s="90" t="s">
        <v>34</v>
      </c>
      <c r="N10" s="97" t="s">
        <v>15</v>
      </c>
      <c r="O10" s="98"/>
    </row>
    <row r="11" spans="1:15" ht="19.350000000000001" customHeight="1" x14ac:dyDescent="0.25">
      <c r="A11" s="99" t="s">
        <v>41</v>
      </c>
      <c r="B11" s="100"/>
      <c r="C11" s="97" t="s">
        <v>42</v>
      </c>
      <c r="D11" s="100"/>
      <c r="E11" s="100"/>
      <c r="F11" s="101" t="s">
        <v>43</v>
      </c>
      <c r="G11" s="100"/>
      <c r="H11" s="100"/>
      <c r="I11" s="100"/>
      <c r="J11" s="100"/>
      <c r="K11" s="97" t="s">
        <v>33</v>
      </c>
      <c r="L11" s="100"/>
      <c r="M11" s="90" t="s">
        <v>34</v>
      </c>
      <c r="N11" s="97" t="s">
        <v>15</v>
      </c>
      <c r="O11" s="98"/>
    </row>
    <row r="12" spans="1:15" ht="19.350000000000001" customHeight="1" x14ac:dyDescent="0.25">
      <c r="A12" s="99" t="s">
        <v>44</v>
      </c>
      <c r="B12" s="100"/>
      <c r="C12" s="97" t="s">
        <v>45</v>
      </c>
      <c r="D12" s="100"/>
      <c r="E12" s="100"/>
      <c r="F12" s="101" t="s">
        <v>46</v>
      </c>
      <c r="G12" s="100"/>
      <c r="H12" s="100"/>
      <c r="I12" s="100"/>
      <c r="J12" s="100"/>
      <c r="K12" s="97" t="s">
        <v>24</v>
      </c>
      <c r="L12" s="100"/>
      <c r="M12" s="90" t="s">
        <v>29</v>
      </c>
      <c r="N12" s="97" t="s">
        <v>15</v>
      </c>
      <c r="O12" s="98"/>
    </row>
    <row r="13" spans="1:15" ht="19.350000000000001" customHeight="1" x14ac:dyDescent="0.25">
      <c r="A13" s="99" t="s">
        <v>47</v>
      </c>
      <c r="B13" s="100"/>
      <c r="C13" s="97" t="s">
        <v>48</v>
      </c>
      <c r="D13" s="100"/>
      <c r="E13" s="100"/>
      <c r="F13" s="101" t="s">
        <v>49</v>
      </c>
      <c r="G13" s="100"/>
      <c r="H13" s="100"/>
      <c r="I13" s="100"/>
      <c r="J13" s="100"/>
      <c r="K13" s="97" t="s">
        <v>33</v>
      </c>
      <c r="L13" s="100"/>
      <c r="M13" s="90" t="s">
        <v>34</v>
      </c>
      <c r="N13" s="97" t="s">
        <v>15</v>
      </c>
      <c r="O13" s="98"/>
    </row>
    <row r="14" spans="1:15" ht="19.350000000000001" customHeight="1" x14ac:dyDescent="0.25">
      <c r="A14" s="99" t="s">
        <v>16</v>
      </c>
      <c r="B14" s="100"/>
      <c r="C14" s="97" t="s">
        <v>17</v>
      </c>
      <c r="D14" s="100"/>
      <c r="E14" s="100"/>
      <c r="F14" s="101" t="s">
        <v>18</v>
      </c>
      <c r="G14" s="100"/>
      <c r="H14" s="100"/>
      <c r="I14" s="100"/>
      <c r="J14" s="100"/>
      <c r="K14" s="97" t="s">
        <v>19</v>
      </c>
      <c r="L14" s="100"/>
      <c r="M14" s="91" t="s">
        <v>20</v>
      </c>
      <c r="N14" s="97" t="s">
        <v>15</v>
      </c>
      <c r="O14" s="98"/>
    </row>
    <row r="15" spans="1:15" ht="19.350000000000001" customHeight="1" x14ac:dyDescent="0.25">
      <c r="A15" s="99" t="s">
        <v>15</v>
      </c>
      <c r="B15" s="100"/>
      <c r="C15" s="97" t="s">
        <v>15</v>
      </c>
      <c r="D15" s="100"/>
      <c r="E15" s="100"/>
      <c r="F15" s="101" t="s">
        <v>15</v>
      </c>
      <c r="G15" s="100"/>
      <c r="H15" s="100"/>
      <c r="I15" s="100"/>
      <c r="J15" s="100"/>
      <c r="K15" s="97" t="s">
        <v>15</v>
      </c>
      <c r="L15" s="100"/>
      <c r="M15" s="90" t="s">
        <v>15</v>
      </c>
      <c r="N15" s="97" t="s">
        <v>15</v>
      </c>
      <c r="O15" s="98"/>
    </row>
    <row r="16" spans="1:15" ht="19.350000000000001" customHeight="1" x14ac:dyDescent="0.25">
      <c r="A16" s="99" t="s">
        <v>15</v>
      </c>
      <c r="B16" s="100"/>
      <c r="C16" s="97" t="s">
        <v>15</v>
      </c>
      <c r="D16" s="100"/>
      <c r="E16" s="100"/>
      <c r="F16" s="101" t="s">
        <v>15</v>
      </c>
      <c r="G16" s="100"/>
      <c r="H16" s="100"/>
      <c r="I16" s="100"/>
      <c r="J16" s="100"/>
      <c r="K16" s="97" t="s">
        <v>15</v>
      </c>
      <c r="L16" s="100"/>
      <c r="M16" s="90" t="s">
        <v>15</v>
      </c>
      <c r="N16" s="97" t="s">
        <v>15</v>
      </c>
      <c r="O16" s="98"/>
    </row>
    <row r="17" spans="1:15" ht="19.350000000000001" customHeight="1" x14ac:dyDescent="0.25">
      <c r="A17" s="99" t="s">
        <v>15</v>
      </c>
      <c r="B17" s="100"/>
      <c r="C17" s="97" t="s">
        <v>15</v>
      </c>
      <c r="D17" s="100"/>
      <c r="E17" s="100"/>
      <c r="F17" s="101" t="s">
        <v>15</v>
      </c>
      <c r="G17" s="100"/>
      <c r="H17" s="100"/>
      <c r="I17" s="100"/>
      <c r="J17" s="100"/>
      <c r="K17" s="97" t="s">
        <v>15</v>
      </c>
      <c r="L17" s="100"/>
      <c r="M17" s="90" t="s">
        <v>15</v>
      </c>
      <c r="N17" s="97" t="s">
        <v>15</v>
      </c>
      <c r="O17" s="98"/>
    </row>
    <row r="18" spans="1:15" ht="19.350000000000001" customHeight="1" x14ac:dyDescent="0.25">
      <c r="A18" s="99" t="s">
        <v>15</v>
      </c>
      <c r="B18" s="100"/>
      <c r="C18" s="97" t="s">
        <v>15</v>
      </c>
      <c r="D18" s="100"/>
      <c r="E18" s="100"/>
      <c r="F18" s="101" t="s">
        <v>15</v>
      </c>
      <c r="G18" s="100"/>
      <c r="H18" s="100"/>
      <c r="I18" s="100"/>
      <c r="J18" s="100"/>
      <c r="K18" s="97" t="s">
        <v>15</v>
      </c>
      <c r="L18" s="100"/>
      <c r="M18" s="90" t="s">
        <v>15</v>
      </c>
      <c r="N18" s="97" t="s">
        <v>15</v>
      </c>
      <c r="O18" s="98"/>
    </row>
    <row r="19" spans="1:15" ht="19.350000000000001" customHeight="1" x14ac:dyDescent="0.25">
      <c r="A19" s="99" t="s">
        <v>15</v>
      </c>
      <c r="B19" s="100"/>
      <c r="C19" s="97" t="s">
        <v>15</v>
      </c>
      <c r="D19" s="100"/>
      <c r="E19" s="100"/>
      <c r="F19" s="101" t="s">
        <v>15</v>
      </c>
      <c r="G19" s="100"/>
      <c r="H19" s="100"/>
      <c r="I19" s="100"/>
      <c r="J19" s="100"/>
      <c r="K19" s="97" t="s">
        <v>15</v>
      </c>
      <c r="L19" s="100"/>
      <c r="M19" s="90" t="s">
        <v>15</v>
      </c>
      <c r="N19" s="97" t="s">
        <v>15</v>
      </c>
      <c r="O19" s="98"/>
    </row>
    <row r="20" spans="1:15" ht="19.350000000000001" customHeight="1" x14ac:dyDescent="0.25">
      <c r="A20" s="99" t="s">
        <v>15</v>
      </c>
      <c r="B20" s="100"/>
      <c r="C20" s="97" t="s">
        <v>15</v>
      </c>
      <c r="D20" s="100"/>
      <c r="E20" s="100"/>
      <c r="F20" s="101" t="s">
        <v>15</v>
      </c>
      <c r="G20" s="100"/>
      <c r="H20" s="100"/>
      <c r="I20" s="100"/>
      <c r="J20" s="100"/>
      <c r="K20" s="97" t="s">
        <v>15</v>
      </c>
      <c r="L20" s="100"/>
      <c r="M20" s="90" t="s">
        <v>15</v>
      </c>
      <c r="N20" s="97" t="s">
        <v>15</v>
      </c>
      <c r="O20" s="98"/>
    </row>
    <row r="21" spans="1:15" ht="19.350000000000001" customHeight="1" x14ac:dyDescent="0.25">
      <c r="A21" s="99" t="s">
        <v>15</v>
      </c>
      <c r="B21" s="100"/>
      <c r="C21" s="97" t="s">
        <v>15</v>
      </c>
      <c r="D21" s="100"/>
      <c r="E21" s="100"/>
      <c r="F21" s="101" t="s">
        <v>15</v>
      </c>
      <c r="G21" s="100"/>
      <c r="H21" s="100"/>
      <c r="I21" s="100"/>
      <c r="J21" s="100"/>
      <c r="K21" s="97" t="s">
        <v>15</v>
      </c>
      <c r="L21" s="100"/>
      <c r="M21" s="90" t="s">
        <v>15</v>
      </c>
      <c r="N21" s="97" t="s">
        <v>15</v>
      </c>
      <c r="O21" s="98"/>
    </row>
    <row r="22" spans="1:15" ht="19.350000000000001" customHeight="1" x14ac:dyDescent="0.25">
      <c r="A22" s="99" t="s">
        <v>15</v>
      </c>
      <c r="B22" s="100"/>
      <c r="C22" s="97" t="s">
        <v>15</v>
      </c>
      <c r="D22" s="100"/>
      <c r="E22" s="100"/>
      <c r="F22" s="101" t="s">
        <v>15</v>
      </c>
      <c r="G22" s="100"/>
      <c r="H22" s="100"/>
      <c r="I22" s="100"/>
      <c r="J22" s="100"/>
      <c r="K22" s="97" t="s">
        <v>15</v>
      </c>
      <c r="L22" s="100"/>
      <c r="M22" s="90" t="s">
        <v>15</v>
      </c>
      <c r="N22" s="97" t="s">
        <v>15</v>
      </c>
      <c r="O22" s="98"/>
    </row>
    <row r="23" spans="1:15" ht="19.350000000000001" customHeight="1" x14ac:dyDescent="0.25">
      <c r="A23" s="99" t="s">
        <v>15</v>
      </c>
      <c r="B23" s="100"/>
      <c r="C23" s="97" t="s">
        <v>15</v>
      </c>
      <c r="D23" s="100"/>
      <c r="E23" s="100"/>
      <c r="F23" s="101" t="s">
        <v>15</v>
      </c>
      <c r="G23" s="100"/>
      <c r="H23" s="100"/>
      <c r="I23" s="100"/>
      <c r="J23" s="100"/>
      <c r="K23" s="97" t="s">
        <v>15</v>
      </c>
      <c r="L23" s="100"/>
      <c r="M23" s="90" t="s">
        <v>15</v>
      </c>
      <c r="N23" s="97" t="s">
        <v>15</v>
      </c>
      <c r="O23" s="98"/>
    </row>
    <row r="24" spans="1:15" ht="19.350000000000001" customHeight="1" x14ac:dyDescent="0.25">
      <c r="A24" s="99" t="s">
        <v>15</v>
      </c>
      <c r="B24" s="100"/>
      <c r="C24" s="97" t="s">
        <v>15</v>
      </c>
      <c r="D24" s="100"/>
      <c r="E24" s="100"/>
      <c r="F24" s="101" t="s">
        <v>15</v>
      </c>
      <c r="G24" s="100"/>
      <c r="H24" s="100"/>
      <c r="I24" s="100"/>
      <c r="J24" s="100"/>
      <c r="K24" s="97" t="s">
        <v>15</v>
      </c>
      <c r="L24" s="100"/>
      <c r="M24" s="90" t="s">
        <v>15</v>
      </c>
      <c r="N24" s="97" t="s">
        <v>15</v>
      </c>
      <c r="O24" s="98"/>
    </row>
    <row r="25" spans="1:15" ht="19.350000000000001" customHeight="1" x14ac:dyDescent="0.25">
      <c r="A25" s="99" t="s">
        <v>15</v>
      </c>
      <c r="B25" s="100"/>
      <c r="C25" s="97" t="s">
        <v>15</v>
      </c>
      <c r="D25" s="100"/>
      <c r="E25" s="100"/>
      <c r="F25" s="101" t="s">
        <v>15</v>
      </c>
      <c r="G25" s="100"/>
      <c r="H25" s="100"/>
      <c r="I25" s="100"/>
      <c r="J25" s="100"/>
      <c r="K25" s="97" t="s">
        <v>15</v>
      </c>
      <c r="L25" s="100"/>
      <c r="M25" s="90" t="s">
        <v>15</v>
      </c>
      <c r="N25" s="97" t="s">
        <v>15</v>
      </c>
      <c r="O25" s="98"/>
    </row>
    <row r="26" spans="1:15" ht="19.350000000000001" customHeight="1" x14ac:dyDescent="0.25">
      <c r="A26" s="99" t="s">
        <v>15</v>
      </c>
      <c r="B26" s="100"/>
      <c r="C26" s="97" t="s">
        <v>15</v>
      </c>
      <c r="D26" s="100"/>
      <c r="E26" s="100"/>
      <c r="F26" s="101" t="s">
        <v>15</v>
      </c>
      <c r="G26" s="100"/>
      <c r="H26" s="100"/>
      <c r="I26" s="100"/>
      <c r="J26" s="100"/>
      <c r="K26" s="97" t="s">
        <v>15</v>
      </c>
      <c r="L26" s="100"/>
      <c r="M26" s="90" t="s">
        <v>15</v>
      </c>
      <c r="N26" s="97" t="s">
        <v>15</v>
      </c>
      <c r="O26" s="98"/>
    </row>
    <row r="27" spans="1:15" ht="19.350000000000001" customHeight="1" x14ac:dyDescent="0.25">
      <c r="A27" s="99" t="s">
        <v>15</v>
      </c>
      <c r="B27" s="100"/>
      <c r="C27" s="97" t="s">
        <v>15</v>
      </c>
      <c r="D27" s="100"/>
      <c r="E27" s="100"/>
      <c r="F27" s="101" t="s">
        <v>15</v>
      </c>
      <c r="G27" s="100"/>
      <c r="H27" s="100"/>
      <c r="I27" s="100"/>
      <c r="J27" s="100"/>
      <c r="K27" s="97" t="s">
        <v>15</v>
      </c>
      <c r="L27" s="100"/>
      <c r="M27" s="90" t="s">
        <v>15</v>
      </c>
      <c r="N27" s="97" t="s">
        <v>15</v>
      </c>
      <c r="O27" s="98"/>
    </row>
    <row r="28" spans="1:15" ht="15.95" customHeight="1" thickTop="1" x14ac:dyDescent="0.2">
      <c r="A28" s="92"/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</row>
    <row r="29" spans="1:15" ht="15.95" customHeight="1" x14ac:dyDescent="0.2">
      <c r="A29" s="93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</row>
    <row r="30" spans="1:15" ht="15.95" customHeight="1" x14ac:dyDescent="0.2">
      <c r="A30" s="94" t="s">
        <v>50</v>
      </c>
      <c r="B30" s="86"/>
      <c r="C30" s="95" t="s">
        <v>51</v>
      </c>
      <c r="D30" s="96"/>
      <c r="E30" s="96"/>
      <c r="F30" s="96"/>
      <c r="G30" s="96"/>
      <c r="H30" s="96"/>
      <c r="I30" s="95" t="s">
        <v>52</v>
      </c>
      <c r="J30" s="88"/>
      <c r="K30" s="95" t="s">
        <v>53</v>
      </c>
      <c r="L30" s="96"/>
      <c r="M30" s="96"/>
      <c r="N30" s="95" t="s">
        <v>54</v>
      </c>
      <c r="O30" s="87"/>
    </row>
    <row r="31" spans="1:15" ht="15.95" customHeight="1" x14ac:dyDescent="0.2">
      <c r="A31" s="94"/>
      <c r="B31" s="86"/>
      <c r="C31" s="95"/>
      <c r="D31" s="96"/>
      <c r="E31" s="96"/>
      <c r="F31" s="96"/>
      <c r="G31" s="96"/>
      <c r="H31" s="96"/>
      <c r="I31" s="95"/>
      <c r="J31" s="88"/>
      <c r="K31" s="95"/>
      <c r="L31" s="96"/>
      <c r="M31" s="96"/>
      <c r="N31" s="95"/>
      <c r="O31" s="87"/>
    </row>
    <row r="32" spans="1:15" ht="15.95" customHeight="1" x14ac:dyDescent="0.2">
      <c r="A32" s="94"/>
      <c r="B32" s="86"/>
      <c r="C32" s="95"/>
      <c r="D32" s="96"/>
      <c r="E32" s="96"/>
      <c r="F32" s="96"/>
      <c r="G32" s="96"/>
      <c r="H32" s="96"/>
      <c r="I32" s="95"/>
      <c r="J32" s="88"/>
      <c r="K32" s="95"/>
      <c r="L32" s="96"/>
      <c r="M32" s="96"/>
      <c r="N32" s="95"/>
      <c r="O32" s="87"/>
    </row>
    <row r="33" spans="1:15" ht="15.95" customHeight="1" x14ac:dyDescent="0.2">
      <c r="A33" s="124"/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</row>
    <row r="34" spans="1:15" ht="27.75" customHeight="1" x14ac:dyDescent="0.2">
      <c r="A34" s="9"/>
      <c r="B34" s="8"/>
      <c r="C34" s="8"/>
      <c r="D34" s="13" t="s">
        <v>55</v>
      </c>
      <c r="E34" s="144" t="s">
        <v>56</v>
      </c>
      <c r="F34" s="134" t="s">
        <v>57</v>
      </c>
      <c r="G34" s="135"/>
      <c r="H34" s="135"/>
      <c r="I34" s="135"/>
      <c r="J34" s="136"/>
      <c r="K34" s="102" t="s">
        <v>58</v>
      </c>
      <c r="L34" s="103"/>
      <c r="M34" s="106" t="s">
        <v>59</v>
      </c>
      <c r="N34" s="107"/>
      <c r="O34" s="108"/>
    </row>
    <row r="35" spans="1:15" ht="27.75" customHeight="1" x14ac:dyDescent="0.2">
      <c r="A35" s="5"/>
      <c r="B35" s="10"/>
      <c r="C35" s="10"/>
      <c r="D35" s="11"/>
      <c r="E35" s="145"/>
      <c r="F35" s="137"/>
      <c r="G35" s="137"/>
      <c r="H35" s="137"/>
      <c r="I35" s="137"/>
      <c r="J35" s="138"/>
      <c r="K35" s="104" t="s">
        <v>60</v>
      </c>
      <c r="L35" s="105"/>
      <c r="M35" s="109" t="s">
        <v>61</v>
      </c>
      <c r="N35" s="110"/>
      <c r="O35" s="111"/>
    </row>
    <row r="36" spans="1:15" ht="27.75" customHeight="1" x14ac:dyDescent="0.2">
      <c r="A36" s="5"/>
      <c r="B36" s="10"/>
      <c r="C36" s="10"/>
      <c r="D36" s="11"/>
      <c r="E36" s="161" t="s">
        <v>62</v>
      </c>
      <c r="F36" s="157" t="s">
        <v>63</v>
      </c>
      <c r="G36" s="137"/>
      <c r="H36" s="137"/>
      <c r="I36" s="137"/>
      <c r="J36" s="138"/>
      <c r="K36" s="168" t="s">
        <v>64</v>
      </c>
      <c r="L36" s="105"/>
      <c r="M36" s="156" t="s">
        <v>65</v>
      </c>
      <c r="N36" s="110"/>
      <c r="O36" s="111"/>
    </row>
    <row r="37" spans="1:15" ht="27.75" customHeight="1" x14ac:dyDescent="0.2">
      <c r="A37" s="5"/>
      <c r="B37" s="10"/>
      <c r="C37" s="10"/>
      <c r="D37" s="11"/>
      <c r="E37" s="161"/>
      <c r="F37" s="137"/>
      <c r="G37" s="137"/>
      <c r="H37" s="137"/>
      <c r="I37" s="137"/>
      <c r="J37" s="138"/>
      <c r="K37" s="168" t="s">
        <v>66</v>
      </c>
      <c r="L37" s="105"/>
      <c r="M37" s="109" t="s">
        <v>67</v>
      </c>
      <c r="N37" s="110"/>
      <c r="O37" s="111"/>
    </row>
    <row r="38" spans="1:15" ht="27.75" customHeight="1" thickBot="1" x14ac:dyDescent="0.25">
      <c r="A38" s="5"/>
      <c r="B38" s="10"/>
      <c r="C38" s="10"/>
      <c r="D38" s="11"/>
      <c r="E38" s="161" t="s">
        <v>68</v>
      </c>
      <c r="F38" s="158" t="s">
        <v>69</v>
      </c>
      <c r="G38" s="159"/>
      <c r="H38" s="159"/>
      <c r="I38" s="159"/>
      <c r="J38" s="159"/>
      <c r="K38" s="163" t="s">
        <v>70</v>
      </c>
      <c r="L38" s="164"/>
      <c r="M38" s="165" t="str">
        <f>K3</f>
        <v>8529-25</v>
      </c>
      <c r="N38" s="166"/>
      <c r="O38" s="167"/>
    </row>
    <row r="39" spans="1:15" ht="14.1" customHeight="1" thickTop="1" x14ac:dyDescent="0.2">
      <c r="A39" s="5"/>
      <c r="B39" s="10"/>
      <c r="C39" s="10"/>
      <c r="D39" s="11"/>
      <c r="E39" s="162"/>
      <c r="F39" s="160"/>
      <c r="G39" s="160"/>
      <c r="H39" s="160"/>
      <c r="I39" s="160"/>
      <c r="J39" s="160"/>
      <c r="K39" s="125" t="s">
        <v>71</v>
      </c>
      <c r="L39" s="126"/>
      <c r="M39" s="126"/>
      <c r="N39" s="126"/>
      <c r="O39" s="127"/>
    </row>
    <row r="40" spans="1:15" ht="15" customHeight="1" x14ac:dyDescent="0.2">
      <c r="A40" s="5"/>
      <c r="B40" s="10"/>
      <c r="C40" s="10"/>
      <c r="D40" s="11"/>
      <c r="E40" s="2" t="s">
        <v>72</v>
      </c>
      <c r="F40" s="112" t="s">
        <v>73</v>
      </c>
      <c r="G40" s="113"/>
      <c r="H40" s="113"/>
      <c r="I40" s="113"/>
      <c r="J40" s="114"/>
      <c r="K40" s="128" t="str">
        <f>K1</f>
        <v>BPO 9-94231</v>
      </c>
      <c r="L40" s="129"/>
      <c r="M40" s="129"/>
      <c r="N40" s="129"/>
      <c r="O40" s="130"/>
    </row>
    <row r="41" spans="1:15" ht="15" customHeight="1" thickBot="1" x14ac:dyDescent="0.25">
      <c r="A41" s="6"/>
      <c r="B41" s="12"/>
      <c r="C41" s="12"/>
      <c r="D41" s="7"/>
      <c r="E41" s="3"/>
      <c r="F41" s="115"/>
      <c r="G41" s="116"/>
      <c r="H41" s="116"/>
      <c r="I41" s="116"/>
      <c r="J41" s="117"/>
      <c r="K41" s="131"/>
      <c r="L41" s="132"/>
      <c r="M41" s="132"/>
      <c r="N41" s="132"/>
      <c r="O41" s="133"/>
    </row>
    <row r="42" spans="1:15" ht="13.5" thickTop="1" x14ac:dyDescent="0.2"/>
  </sheetData>
  <mergeCells count="160">
    <mergeCell ref="M36:O36"/>
    <mergeCell ref="F36:J37"/>
    <mergeCell ref="F38:J39"/>
    <mergeCell ref="E36:E37"/>
    <mergeCell ref="E38:E39"/>
    <mergeCell ref="K38:L38"/>
    <mergeCell ref="M38:O38"/>
    <mergeCell ref="M37:O37"/>
    <mergeCell ref="K37:L37"/>
    <mergeCell ref="K36:L36"/>
    <mergeCell ref="F40:J40"/>
    <mergeCell ref="F41:J41"/>
    <mergeCell ref="A1:F1"/>
    <mergeCell ref="C4:E4"/>
    <mergeCell ref="A4:B4"/>
    <mergeCell ref="F4:J4"/>
    <mergeCell ref="A33:O33"/>
    <mergeCell ref="K39:O39"/>
    <mergeCell ref="K40:O41"/>
    <mergeCell ref="F34:J35"/>
    <mergeCell ref="K3:O3"/>
    <mergeCell ref="K4:L4"/>
    <mergeCell ref="N4:O4"/>
    <mergeCell ref="H3:J3"/>
    <mergeCell ref="L32:M32"/>
    <mergeCell ref="L31:M31"/>
    <mergeCell ref="D32:H32"/>
    <mergeCell ref="E34:E35"/>
    <mergeCell ref="N5:O5"/>
    <mergeCell ref="H1:J2"/>
    <mergeCell ref="A2:G3"/>
    <mergeCell ref="K1:O2"/>
    <mergeCell ref="A5:B5"/>
    <mergeCell ref="C5:E5"/>
    <mergeCell ref="F5:J5"/>
    <mergeCell ref="K5:L5"/>
    <mergeCell ref="K34:L34"/>
    <mergeCell ref="K35:L35"/>
    <mergeCell ref="A27:B27"/>
    <mergeCell ref="C27:E27"/>
    <mergeCell ref="F27:J27"/>
    <mergeCell ref="K27:L27"/>
    <mergeCell ref="L30:M30"/>
    <mergeCell ref="M34:O34"/>
    <mergeCell ref="M35:O35"/>
    <mergeCell ref="N27:O27"/>
    <mergeCell ref="A6:B6"/>
    <mergeCell ref="C6:E6"/>
    <mergeCell ref="F6:J6"/>
    <mergeCell ref="K6:L6"/>
    <mergeCell ref="N6:O6"/>
    <mergeCell ref="N7:O7"/>
    <mergeCell ref="A8:B8"/>
    <mergeCell ref="C8:E8"/>
    <mergeCell ref="F8:J8"/>
    <mergeCell ref="K8:L8"/>
    <mergeCell ref="N8:O8"/>
    <mergeCell ref="A7:B7"/>
    <mergeCell ref="C7:E7"/>
    <mergeCell ref="F7:J7"/>
    <mergeCell ref="K7:L7"/>
    <mergeCell ref="K9:L9"/>
    <mergeCell ref="N9:O9"/>
    <mergeCell ref="A10:B10"/>
    <mergeCell ref="C10:E10"/>
    <mergeCell ref="F10:J10"/>
    <mergeCell ref="K10:L10"/>
    <mergeCell ref="N10:O10"/>
    <mergeCell ref="A9:B9"/>
    <mergeCell ref="C9:E9"/>
    <mergeCell ref="F9:J9"/>
    <mergeCell ref="N11:O11"/>
    <mergeCell ref="A12:B12"/>
    <mergeCell ref="C12:E12"/>
    <mergeCell ref="F12:J12"/>
    <mergeCell ref="K12:L12"/>
    <mergeCell ref="N12:O12"/>
    <mergeCell ref="A11:B11"/>
    <mergeCell ref="C11:E11"/>
    <mergeCell ref="F11:J11"/>
    <mergeCell ref="K11:L11"/>
    <mergeCell ref="N13:O13"/>
    <mergeCell ref="A14:B14"/>
    <mergeCell ref="C14:E14"/>
    <mergeCell ref="F14:J14"/>
    <mergeCell ref="K14:L14"/>
    <mergeCell ref="N14:O14"/>
    <mergeCell ref="A13:B13"/>
    <mergeCell ref="C13:E13"/>
    <mergeCell ref="F13:J13"/>
    <mergeCell ref="K13:L13"/>
    <mergeCell ref="N15:O15"/>
    <mergeCell ref="A16:B16"/>
    <mergeCell ref="C16:E16"/>
    <mergeCell ref="F16:J16"/>
    <mergeCell ref="K16:L16"/>
    <mergeCell ref="N16:O16"/>
    <mergeCell ref="A15:B15"/>
    <mergeCell ref="C15:E15"/>
    <mergeCell ref="F15:J15"/>
    <mergeCell ref="K15:L15"/>
    <mergeCell ref="N17:O17"/>
    <mergeCell ref="A18:B18"/>
    <mergeCell ref="C18:E18"/>
    <mergeCell ref="F18:J18"/>
    <mergeCell ref="K18:L18"/>
    <mergeCell ref="N18:O18"/>
    <mergeCell ref="A17:B17"/>
    <mergeCell ref="C17:E17"/>
    <mergeCell ref="F17:J17"/>
    <mergeCell ref="K17:L17"/>
    <mergeCell ref="N19:O19"/>
    <mergeCell ref="A20:B20"/>
    <mergeCell ref="C20:E20"/>
    <mergeCell ref="F20:J20"/>
    <mergeCell ref="K20:L20"/>
    <mergeCell ref="N20:O20"/>
    <mergeCell ref="A19:B19"/>
    <mergeCell ref="C19:E19"/>
    <mergeCell ref="F19:J19"/>
    <mergeCell ref="K19:L19"/>
    <mergeCell ref="N21:O21"/>
    <mergeCell ref="A22:B22"/>
    <mergeCell ref="C22:E22"/>
    <mergeCell ref="F22:J22"/>
    <mergeCell ref="K22:L22"/>
    <mergeCell ref="N22:O22"/>
    <mergeCell ref="A21:B21"/>
    <mergeCell ref="C21:E21"/>
    <mergeCell ref="F21:J21"/>
    <mergeCell ref="K21:L21"/>
    <mergeCell ref="N23:O23"/>
    <mergeCell ref="A24:B24"/>
    <mergeCell ref="C24:E24"/>
    <mergeCell ref="F24:J24"/>
    <mergeCell ref="K24:L24"/>
    <mergeCell ref="N24:O24"/>
    <mergeCell ref="A23:B23"/>
    <mergeCell ref="C23:E23"/>
    <mergeCell ref="F23:J23"/>
    <mergeCell ref="K23:L23"/>
    <mergeCell ref="N25:O25"/>
    <mergeCell ref="A26:B26"/>
    <mergeCell ref="C26:E26"/>
    <mergeCell ref="F26:J26"/>
    <mergeCell ref="K26:L26"/>
    <mergeCell ref="N26:O26"/>
    <mergeCell ref="A25:B25"/>
    <mergeCell ref="C25:E25"/>
    <mergeCell ref="F25:J25"/>
    <mergeCell ref="K25:L25"/>
    <mergeCell ref="A28:O28"/>
    <mergeCell ref="A29:O29"/>
    <mergeCell ref="A30:A32"/>
    <mergeCell ref="C30:C32"/>
    <mergeCell ref="I30:I32"/>
    <mergeCell ref="K30:K32"/>
    <mergeCell ref="N30:N32"/>
    <mergeCell ref="D30:H30"/>
    <mergeCell ref="D31:H31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5" sqref="A15:B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1'!A30</f>
        <v>INDEX</v>
      </c>
      <c r="C28" s="36">
        <f>'Seznam 1'!B30</f>
        <v>0</v>
      </c>
      <c r="D28" s="202" t="str">
        <f>'Seznam 1'!C30</f>
        <v>ZMĚNA</v>
      </c>
      <c r="E28" s="207">
        <f>'Seznam 1'!D30</f>
        <v>0</v>
      </c>
      <c r="F28" s="208"/>
      <c r="G28" s="208"/>
      <c r="H28" s="208"/>
      <c r="I28" s="208"/>
      <c r="J28" s="208"/>
      <c r="K28" s="169" t="str">
        <f>'Seznam 1'!I30</f>
        <v>DATUM</v>
      </c>
      <c r="L28" s="39">
        <f>'Seznam 1'!J30</f>
        <v>0</v>
      </c>
      <c r="M28" s="169" t="str">
        <f>'Seznam 1'!K30</f>
        <v>JMÉNO</v>
      </c>
      <c r="N28" s="191">
        <f>'Seznam 1'!L30</f>
        <v>0</v>
      </c>
      <c r="O28" s="192"/>
      <c r="P28" s="169" t="str">
        <f>'Seznam 1'!N30</f>
        <v>PODPIS</v>
      </c>
      <c r="Q28" s="42">
        <f>'Seznam 1'!O30</f>
        <v>0</v>
      </c>
    </row>
    <row r="29" spans="2:18" ht="15.95" customHeight="1" x14ac:dyDescent="0.2">
      <c r="B29" s="200"/>
      <c r="C29" s="37">
        <f>'Seznam 1'!B31</f>
        <v>0</v>
      </c>
      <c r="D29" s="203"/>
      <c r="E29" s="209">
        <f>'Seznam 1'!D31</f>
        <v>0</v>
      </c>
      <c r="F29" s="210"/>
      <c r="G29" s="210"/>
      <c r="H29" s="210"/>
      <c r="I29" s="210"/>
      <c r="J29" s="210"/>
      <c r="K29" s="170"/>
      <c r="L29" s="40">
        <f>'Seznam 1'!J31</f>
        <v>0</v>
      </c>
      <c r="M29" s="170"/>
      <c r="N29" s="193">
        <f>'Seznam 1'!L31</f>
        <v>0</v>
      </c>
      <c r="O29" s="194"/>
      <c r="P29" s="170"/>
      <c r="Q29" s="43">
        <f>'Seznam 1'!O31</f>
        <v>0</v>
      </c>
    </row>
    <row r="30" spans="2:18" ht="15.95" customHeight="1" thickBot="1" x14ac:dyDescent="0.25">
      <c r="B30" s="201"/>
      <c r="C30" s="38">
        <f>'Seznam 1'!B32</f>
        <v>0</v>
      </c>
      <c r="D30" s="204"/>
      <c r="E30" s="211">
        <f>'Seznam 1'!D32</f>
        <v>0</v>
      </c>
      <c r="F30" s="212"/>
      <c r="G30" s="212"/>
      <c r="H30" s="212"/>
      <c r="I30" s="212"/>
      <c r="J30" s="212"/>
      <c r="K30" s="171"/>
      <c r="L30" s="41">
        <f>'Seznam 1'!J32</f>
        <v>0</v>
      </c>
      <c r="M30" s="171"/>
      <c r="N30" s="197">
        <f>'Seznam 1'!L32</f>
        <v>0</v>
      </c>
      <c r="O30" s="198"/>
      <c r="P30" s="171"/>
      <c r="Q30" s="44">
        <f>'Seznam 1'!O32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74</v>
      </c>
      <c r="C32" s="214"/>
      <c r="D32" s="214"/>
      <c r="E32" s="214"/>
      <c r="F32" s="205"/>
      <c r="G32" s="205"/>
      <c r="H32" s="17"/>
      <c r="I32" s="18" t="s">
        <v>75</v>
      </c>
      <c r="J32" s="205" t="str">
        <f>'Seznam 1'!M35</f>
        <v>Dušek Jan Ing.</v>
      </c>
      <c r="K32" s="205"/>
      <c r="L32" s="205"/>
      <c r="M32" s="225"/>
      <c r="N32" s="226"/>
      <c r="O32" s="226"/>
      <c r="P32" s="222" t="s">
        <v>29</v>
      </c>
      <c r="Q32" s="223"/>
    </row>
    <row r="33" spans="2:17" ht="18" customHeight="1" x14ac:dyDescent="0.2">
      <c r="B33" s="215" t="s">
        <v>76</v>
      </c>
      <c r="C33" s="216"/>
      <c r="D33" s="216"/>
      <c r="E33" s="216"/>
      <c r="F33" s="206" t="s">
        <v>67</v>
      </c>
      <c r="G33" s="206"/>
      <c r="H33" s="19"/>
      <c r="I33" s="20" t="s">
        <v>77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78</v>
      </c>
      <c r="G34" s="235" t="str">
        <f>'Seznam 1'!E34</f>
        <v xml:space="preserve"> ZAKÁZKA:</v>
      </c>
      <c r="H34" s="242" t="str">
        <f>'Seznam 1'!F34</f>
        <v>Přestavba holobytů čp. 179 ve Vintířově</v>
      </c>
      <c r="I34" s="243"/>
      <c r="J34" s="243"/>
      <c r="K34" s="243"/>
      <c r="L34" s="243"/>
      <c r="M34" s="243"/>
      <c r="N34" s="244"/>
      <c r="O34" s="30" t="s">
        <v>79</v>
      </c>
      <c r="P34" s="189" t="s">
        <v>80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245"/>
      <c r="I35" s="245"/>
      <c r="J35" s="245"/>
      <c r="K35" s="245"/>
      <c r="L35" s="245"/>
      <c r="M35" s="245"/>
      <c r="N35" s="246"/>
      <c r="O35" s="31" t="s">
        <v>24</v>
      </c>
      <c r="P35" s="217" t="s">
        <v>44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245"/>
      <c r="I36" s="245"/>
      <c r="J36" s="245"/>
      <c r="K36" s="245"/>
      <c r="L36" s="245"/>
      <c r="M36" s="245"/>
      <c r="N36" s="246"/>
      <c r="O36" s="32" t="s">
        <v>81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1'!E36</f>
        <v xml:space="preserve"> ČÁST (SO,PS):</v>
      </c>
      <c r="H37" s="247" t="s">
        <v>82</v>
      </c>
      <c r="I37" s="245"/>
      <c r="J37" s="245"/>
      <c r="K37" s="245"/>
      <c r="L37" s="245"/>
      <c r="M37" s="245"/>
      <c r="N37" s="246"/>
      <c r="O37" s="33" t="str">
        <f>'Seznam 1'!M36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245"/>
      <c r="I38" s="245"/>
      <c r="J38" s="245"/>
      <c r="K38" s="245"/>
      <c r="L38" s="245"/>
      <c r="M38" s="245"/>
      <c r="N38" s="246"/>
      <c r="O38" s="34" t="s">
        <v>83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245"/>
      <c r="I39" s="245"/>
      <c r="J39" s="245"/>
      <c r="K39" s="245"/>
      <c r="L39" s="245"/>
      <c r="M39" s="245"/>
      <c r="N39" s="246"/>
      <c r="O39" s="35" t="str">
        <f>'Seznam 1'!M34</f>
        <v>30.09.2016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1'!E38</f>
        <v xml:space="preserve"> OBSAH:</v>
      </c>
      <c r="H40" s="248" t="s">
        <v>46</v>
      </c>
      <c r="I40" s="245"/>
      <c r="J40" s="245"/>
      <c r="K40" s="245"/>
      <c r="L40" s="245"/>
      <c r="M40" s="245"/>
      <c r="N40" s="246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5"/>
      <c r="N41" s="246"/>
      <c r="O41" s="182" t="str">
        <f>'Seznam 1'!M38</f>
        <v>8529-25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1'!E40</f>
        <v xml:space="preserve"> OBJEDNATEL:</v>
      </c>
      <c r="H42" s="237" t="str">
        <f>'Seznam 1'!F40</f>
        <v>Obec Vintířov</v>
      </c>
      <c r="I42" s="237"/>
      <c r="J42" s="237"/>
      <c r="K42" s="237"/>
      <c r="L42" s="238"/>
      <c r="M42" s="172" t="str">
        <f>'Seznam 1'!K39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45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1'!E41</f>
        <v>0</v>
      </c>
      <c r="H44" s="233">
        <f>'Seznam 1'!F41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5" sqref="A15:B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1'!A30</f>
        <v>INDEX</v>
      </c>
      <c r="C28" s="36">
        <f>'Seznam 1'!B30</f>
        <v>0</v>
      </c>
      <c r="D28" s="202" t="str">
        <f>'Seznam 1'!C30</f>
        <v>ZMĚNA</v>
      </c>
      <c r="E28" s="207">
        <f>'Seznam 1'!D30</f>
        <v>0</v>
      </c>
      <c r="F28" s="208"/>
      <c r="G28" s="208"/>
      <c r="H28" s="208"/>
      <c r="I28" s="208"/>
      <c r="J28" s="208"/>
      <c r="K28" s="169" t="str">
        <f>'Seznam 1'!I30</f>
        <v>DATUM</v>
      </c>
      <c r="L28" s="39">
        <f>'Seznam 1'!J30</f>
        <v>0</v>
      </c>
      <c r="M28" s="169" t="str">
        <f>'Seznam 1'!K30</f>
        <v>JMÉNO</v>
      </c>
      <c r="N28" s="191">
        <f>'Seznam 1'!L30</f>
        <v>0</v>
      </c>
      <c r="O28" s="192"/>
      <c r="P28" s="169" t="str">
        <f>'Seznam 1'!N30</f>
        <v>PODPIS</v>
      </c>
      <c r="Q28" s="42">
        <f>'Seznam 1'!O30</f>
        <v>0</v>
      </c>
    </row>
    <row r="29" spans="2:18" ht="15.95" customHeight="1" x14ac:dyDescent="0.2">
      <c r="B29" s="200"/>
      <c r="C29" s="37">
        <f>'Seznam 1'!B31</f>
        <v>0</v>
      </c>
      <c r="D29" s="203"/>
      <c r="E29" s="209">
        <f>'Seznam 1'!D31</f>
        <v>0</v>
      </c>
      <c r="F29" s="210"/>
      <c r="G29" s="210"/>
      <c r="H29" s="210"/>
      <c r="I29" s="210"/>
      <c r="J29" s="210"/>
      <c r="K29" s="170"/>
      <c r="L29" s="40">
        <f>'Seznam 1'!J31</f>
        <v>0</v>
      </c>
      <c r="M29" s="170"/>
      <c r="N29" s="193">
        <f>'Seznam 1'!L31</f>
        <v>0</v>
      </c>
      <c r="O29" s="194"/>
      <c r="P29" s="170"/>
      <c r="Q29" s="43">
        <f>'Seznam 1'!O31</f>
        <v>0</v>
      </c>
    </row>
    <row r="30" spans="2:18" ht="15.95" customHeight="1" thickBot="1" x14ac:dyDescent="0.25">
      <c r="B30" s="201"/>
      <c r="C30" s="38">
        <f>'Seznam 1'!B32</f>
        <v>0</v>
      </c>
      <c r="D30" s="204"/>
      <c r="E30" s="211">
        <f>'Seznam 1'!D32</f>
        <v>0</v>
      </c>
      <c r="F30" s="212"/>
      <c r="G30" s="212"/>
      <c r="H30" s="212"/>
      <c r="I30" s="212"/>
      <c r="J30" s="212"/>
      <c r="K30" s="171"/>
      <c r="L30" s="41">
        <f>'Seznam 1'!J32</f>
        <v>0</v>
      </c>
      <c r="M30" s="171"/>
      <c r="N30" s="197">
        <f>'Seznam 1'!L32</f>
        <v>0</v>
      </c>
      <c r="O30" s="198"/>
      <c r="P30" s="171"/>
      <c r="Q30" s="44">
        <f>'Seznam 1'!O32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74</v>
      </c>
      <c r="C32" s="214"/>
      <c r="D32" s="214"/>
      <c r="E32" s="214"/>
      <c r="F32" s="205"/>
      <c r="G32" s="205"/>
      <c r="H32" s="17"/>
      <c r="I32" s="18" t="s">
        <v>75</v>
      </c>
      <c r="J32" s="205" t="str">
        <f>'Seznam 1'!M35</f>
        <v>Dušek Jan Ing.</v>
      </c>
      <c r="K32" s="205"/>
      <c r="L32" s="205"/>
      <c r="M32" s="225"/>
      <c r="N32" s="226"/>
      <c r="O32" s="226"/>
      <c r="P32" s="222" t="s">
        <v>34</v>
      </c>
      <c r="Q32" s="223"/>
    </row>
    <row r="33" spans="2:17" ht="18" customHeight="1" x14ac:dyDescent="0.2">
      <c r="B33" s="215" t="s">
        <v>76</v>
      </c>
      <c r="C33" s="216"/>
      <c r="D33" s="216"/>
      <c r="E33" s="216"/>
      <c r="F33" s="206" t="s">
        <v>67</v>
      </c>
      <c r="G33" s="206"/>
      <c r="H33" s="19"/>
      <c r="I33" s="20" t="s">
        <v>77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78</v>
      </c>
      <c r="G34" s="235" t="str">
        <f>'Seznam 1'!E34</f>
        <v xml:space="preserve"> ZAKÁZKA:</v>
      </c>
      <c r="H34" s="242" t="str">
        <f>'Seznam 1'!F34</f>
        <v>Přestavba holobytů čp. 179 ve Vintířově</v>
      </c>
      <c r="I34" s="243"/>
      <c r="J34" s="243"/>
      <c r="K34" s="243"/>
      <c r="L34" s="243"/>
      <c r="M34" s="243"/>
      <c r="N34" s="244"/>
      <c r="O34" s="30" t="s">
        <v>79</v>
      </c>
      <c r="P34" s="189" t="s">
        <v>80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245"/>
      <c r="I35" s="245"/>
      <c r="J35" s="245"/>
      <c r="K35" s="245"/>
      <c r="L35" s="245"/>
      <c r="M35" s="245"/>
      <c r="N35" s="246"/>
      <c r="O35" s="31" t="s">
        <v>33</v>
      </c>
      <c r="P35" s="217" t="s">
        <v>47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245"/>
      <c r="I36" s="245"/>
      <c r="J36" s="245"/>
      <c r="K36" s="245"/>
      <c r="L36" s="245"/>
      <c r="M36" s="245"/>
      <c r="N36" s="246"/>
      <c r="O36" s="32" t="s">
        <v>81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1'!E36</f>
        <v xml:space="preserve"> ČÁST (SO,PS):</v>
      </c>
      <c r="H37" s="247" t="s">
        <v>82</v>
      </c>
      <c r="I37" s="245"/>
      <c r="J37" s="245"/>
      <c r="K37" s="245"/>
      <c r="L37" s="245"/>
      <c r="M37" s="245"/>
      <c r="N37" s="246"/>
      <c r="O37" s="33" t="str">
        <f>'Seznam 1'!M36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245"/>
      <c r="I38" s="245"/>
      <c r="J38" s="245"/>
      <c r="K38" s="245"/>
      <c r="L38" s="245"/>
      <c r="M38" s="245"/>
      <c r="N38" s="246"/>
      <c r="O38" s="34" t="s">
        <v>83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245"/>
      <c r="I39" s="245"/>
      <c r="J39" s="245"/>
      <c r="K39" s="245"/>
      <c r="L39" s="245"/>
      <c r="M39" s="245"/>
      <c r="N39" s="246"/>
      <c r="O39" s="35" t="str">
        <f>'Seznam 1'!M34</f>
        <v>30.09.2016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1'!E38</f>
        <v xml:space="preserve"> OBSAH:</v>
      </c>
      <c r="H40" s="248" t="s">
        <v>49</v>
      </c>
      <c r="I40" s="245"/>
      <c r="J40" s="245"/>
      <c r="K40" s="245"/>
      <c r="L40" s="245"/>
      <c r="M40" s="245"/>
      <c r="N40" s="246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5"/>
      <c r="N41" s="246"/>
      <c r="O41" s="182" t="str">
        <f>'Seznam 1'!M38</f>
        <v>8529-25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1'!E40</f>
        <v xml:space="preserve"> OBJEDNATEL:</v>
      </c>
      <c r="H42" s="237" t="str">
        <f>'Seznam 1'!F40</f>
        <v>Obec Vintířov</v>
      </c>
      <c r="I42" s="237"/>
      <c r="J42" s="237"/>
      <c r="K42" s="237"/>
      <c r="L42" s="238"/>
      <c r="M42" s="172" t="str">
        <f>'Seznam 1'!K39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48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1'!E41</f>
        <v>0</v>
      </c>
      <c r="H44" s="233">
        <f>'Seznam 1'!F41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15" sqref="A15:B1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2"/>
      <c r="L1" s="322"/>
      <c r="M1" s="323"/>
      <c r="N1" s="323"/>
      <c r="O1" s="323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4"/>
      <c r="L2" s="324"/>
      <c r="M2" s="325"/>
      <c r="N2" s="325"/>
      <c r="O2" s="325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2"/>
      <c r="B22" s="273"/>
      <c r="C22" s="273"/>
      <c r="D22" s="273"/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4"/>
      <c r="P22" s="46"/>
    </row>
    <row r="23" spans="1:17" ht="11.25" customHeight="1" x14ac:dyDescent="0.2">
      <c r="A23" s="272"/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4"/>
      <c r="P23" s="46"/>
    </row>
    <row r="24" spans="1:17" ht="11.25" customHeight="1" x14ac:dyDescent="0.2">
      <c r="A24" s="272"/>
      <c r="B24" s="273"/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4"/>
      <c r="P24" s="46"/>
    </row>
    <row r="25" spans="1:17" ht="11.25" customHeight="1" x14ac:dyDescent="0.2">
      <c r="A25" s="272"/>
      <c r="B25" s="273"/>
      <c r="C25" s="273"/>
      <c r="D25" s="273"/>
      <c r="E25" s="273"/>
      <c r="F25" s="273"/>
      <c r="G25" s="273"/>
      <c r="H25" s="273"/>
      <c r="I25" s="273"/>
      <c r="J25" s="273"/>
      <c r="K25" s="273"/>
      <c r="L25" s="273"/>
      <c r="M25" s="273"/>
      <c r="N25" s="273"/>
      <c r="O25" s="274"/>
      <c r="P25" s="46"/>
    </row>
    <row r="26" spans="1:17" ht="11.25" customHeight="1" x14ac:dyDescent="0.2">
      <c r="A26" s="272"/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4"/>
      <c r="P26" s="46"/>
    </row>
    <row r="27" spans="1:17" ht="11.25" customHeight="1" x14ac:dyDescent="0.2">
      <c r="A27" s="272"/>
      <c r="B27" s="273"/>
      <c r="C27" s="273"/>
      <c r="D27" s="273"/>
      <c r="E27" s="273"/>
      <c r="F27" s="273"/>
      <c r="G27" s="273"/>
      <c r="H27" s="273"/>
      <c r="I27" s="273"/>
      <c r="J27" s="273"/>
      <c r="K27" s="273"/>
      <c r="L27" s="273"/>
      <c r="M27" s="273"/>
      <c r="N27" s="273"/>
      <c r="O27" s="274"/>
      <c r="P27" s="46"/>
    </row>
    <row r="28" spans="1:17" ht="11.25" customHeight="1" x14ac:dyDescent="0.2">
      <c r="A28" s="272"/>
      <c r="B28" s="273"/>
      <c r="C28" s="273"/>
      <c r="D28" s="273"/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4"/>
      <c r="P28" s="46"/>
    </row>
    <row r="29" spans="1:17" ht="11.25" customHeight="1" x14ac:dyDescent="0.25">
      <c r="A29" s="272"/>
      <c r="B29" s="273"/>
      <c r="C29" s="273"/>
      <c r="D29" s="273"/>
      <c r="E29" s="273"/>
      <c r="F29" s="273"/>
      <c r="G29" s="273"/>
      <c r="H29" s="273"/>
      <c r="I29" s="273"/>
      <c r="J29" s="273"/>
      <c r="K29" s="273"/>
      <c r="L29" s="273"/>
      <c r="M29" s="273"/>
      <c r="N29" s="273"/>
      <c r="O29" s="274"/>
      <c r="P29" s="62"/>
    </row>
    <row r="30" spans="1:17" ht="11.25" customHeight="1" x14ac:dyDescent="0.25">
      <c r="A30" s="272"/>
      <c r="B30" s="273"/>
      <c r="C30" s="273"/>
      <c r="D30" s="273"/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4"/>
      <c r="P30" s="62"/>
    </row>
    <row r="31" spans="1:17" ht="11.25" customHeight="1" x14ac:dyDescent="0.2">
      <c r="A31" s="331" t="str">
        <f>'Seznam 1'!A30</f>
        <v>INDEX</v>
      </c>
      <c r="B31" s="72">
        <f>'Seznam 1'!B30</f>
        <v>0</v>
      </c>
      <c r="C31" s="282" t="str">
        <f>'Seznam 1'!C30</f>
        <v>ZMĚNA</v>
      </c>
      <c r="D31" s="285">
        <f>'Seznam 1'!D30</f>
        <v>0</v>
      </c>
      <c r="E31" s="286"/>
      <c r="F31" s="286"/>
      <c r="G31" s="286"/>
      <c r="H31" s="286"/>
      <c r="I31" s="282" t="str">
        <f>'Seznam 1'!I30</f>
        <v>DATUM</v>
      </c>
      <c r="J31" s="71">
        <f>'Seznam 1'!J30</f>
        <v>0</v>
      </c>
      <c r="K31" s="282" t="str">
        <f>'Seznam 1'!K30</f>
        <v>JMÉNO</v>
      </c>
      <c r="L31" s="285">
        <f>'Seznam 1'!L30</f>
        <v>0</v>
      </c>
      <c r="M31" s="329"/>
      <c r="N31" s="282" t="str">
        <f>'Seznam 1'!N30</f>
        <v>PODPIS</v>
      </c>
      <c r="O31" s="70">
        <f>'Seznam 1'!O30</f>
        <v>0</v>
      </c>
      <c r="P31" s="63"/>
      <c r="Q31" s="46"/>
    </row>
    <row r="32" spans="1:17" ht="11.25" customHeight="1" x14ac:dyDescent="0.2">
      <c r="A32" s="332"/>
      <c r="B32" s="69">
        <f>'Seznam 1'!B31</f>
        <v>0</v>
      </c>
      <c r="C32" s="283"/>
      <c r="D32" s="327">
        <f>'Seznam 1'!D31</f>
        <v>0</v>
      </c>
      <c r="E32" s="328"/>
      <c r="F32" s="328"/>
      <c r="G32" s="328"/>
      <c r="H32" s="328"/>
      <c r="I32" s="283"/>
      <c r="J32" s="68">
        <f>'Seznam 1'!J31</f>
        <v>0</v>
      </c>
      <c r="K32" s="283"/>
      <c r="L32" s="327">
        <f>'Seznam 1'!L31</f>
        <v>0</v>
      </c>
      <c r="M32" s="330"/>
      <c r="N32" s="283"/>
      <c r="O32" s="67">
        <f>'Seznam 1'!O31</f>
        <v>0</v>
      </c>
      <c r="P32" s="63"/>
      <c r="Q32" s="46"/>
    </row>
    <row r="33" spans="1:18" ht="11.25" customHeight="1" x14ac:dyDescent="0.2">
      <c r="A33" s="333"/>
      <c r="B33" s="66">
        <f>'Seznam 1'!B32</f>
        <v>0</v>
      </c>
      <c r="C33" s="284"/>
      <c r="D33" s="300">
        <f>'Seznam 1'!D32</f>
        <v>0</v>
      </c>
      <c r="E33" s="316"/>
      <c r="F33" s="316"/>
      <c r="G33" s="316"/>
      <c r="H33" s="316"/>
      <c r="I33" s="284"/>
      <c r="J33" s="65">
        <f>'Seznam 1'!J31</f>
        <v>0</v>
      </c>
      <c r="K33" s="284"/>
      <c r="L33" s="300">
        <f>'Seznam 1'!L31</f>
        <v>0</v>
      </c>
      <c r="M33" s="301"/>
      <c r="N33" s="284"/>
      <c r="O33" s="64">
        <f>'Seznam 1'!O31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78</v>
      </c>
      <c r="E35" s="326" t="str">
        <f>'Seznam 1'!E34</f>
        <v xml:space="preserve"> ZAKÁZKA:</v>
      </c>
      <c r="F35" s="302" t="str">
        <f>'Seznam 1'!F34</f>
        <v>Přestavba holobytů čp. 179 ve Vintířově</v>
      </c>
      <c r="G35" s="303"/>
      <c r="H35" s="303"/>
      <c r="I35" s="303"/>
      <c r="J35" s="304"/>
      <c r="K35" s="287" t="str">
        <f>'Seznam 1'!K34</f>
        <v>Datum:</v>
      </c>
      <c r="L35" s="288"/>
      <c r="M35" s="290" t="str">
        <f>'Seznam 1'!M34</f>
        <v>30.09.2016</v>
      </c>
      <c r="N35" s="291"/>
      <c r="O35" s="29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8"/>
      <c r="F36" s="305"/>
      <c r="G36" s="305"/>
      <c r="H36" s="305"/>
      <c r="I36" s="305"/>
      <c r="J36" s="306"/>
      <c r="K36" s="289"/>
      <c r="L36" s="289"/>
      <c r="M36" s="293"/>
      <c r="N36" s="293"/>
      <c r="O36" s="29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8"/>
      <c r="F37" s="305"/>
      <c r="G37" s="305"/>
      <c r="H37" s="305"/>
      <c r="I37" s="305"/>
      <c r="J37" s="306"/>
      <c r="K37" s="314" t="str">
        <f>'Seznam 1'!K35</f>
        <v>Ved. zak.:
HIP:</v>
      </c>
      <c r="L37" s="315"/>
      <c r="M37" s="296" t="str">
        <f>'Seznam 1'!M35</f>
        <v>Dušek Jan Ing.</v>
      </c>
      <c r="N37" s="296"/>
      <c r="O37" s="29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8" t="str">
        <f>'Seznam 1'!E36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6"/>
      <c r="N38" s="296"/>
      <c r="O38" s="297"/>
      <c r="P38" s="49"/>
      <c r="Q38" s="49"/>
      <c r="R38" s="49"/>
    </row>
    <row r="39" spans="1:18" s="48" customFormat="1" ht="13.9" customHeight="1" x14ac:dyDescent="0.2">
      <c r="A39" s="84" t="s">
        <v>84</v>
      </c>
      <c r="B39" s="53"/>
      <c r="C39" s="53"/>
      <c r="D39" s="55"/>
      <c r="E39" s="298"/>
      <c r="F39" s="307" t="str">
        <f>'Seznam 1'!F36</f>
        <v>Projektová dokumentace
Dokumentace objektů</v>
      </c>
      <c r="G39" s="305"/>
      <c r="H39" s="305"/>
      <c r="I39" s="305"/>
      <c r="J39" s="306"/>
      <c r="K39" s="278" t="str">
        <f>'Seznam 1'!K36</f>
        <v>Stupeň:</v>
      </c>
      <c r="L39" s="279"/>
      <c r="M39" s="295" t="str">
        <f>'Seznam 1'!M36</f>
        <v>PST</v>
      </c>
      <c r="N39" s="293"/>
      <c r="O39" s="294"/>
      <c r="P39" s="49"/>
      <c r="Q39" s="49"/>
      <c r="R39" s="49"/>
    </row>
    <row r="40" spans="1:18" s="48" customFormat="1" ht="13.9" customHeight="1" x14ac:dyDescent="0.2">
      <c r="A40" s="84" t="s">
        <v>85</v>
      </c>
      <c r="B40" s="53"/>
      <c r="C40" s="53"/>
      <c r="D40" s="55"/>
      <c r="E40" s="298"/>
      <c r="F40" s="305"/>
      <c r="G40" s="305"/>
      <c r="H40" s="305"/>
      <c r="I40" s="305"/>
      <c r="J40" s="306"/>
      <c r="K40" s="289"/>
      <c r="L40" s="289"/>
      <c r="M40" s="293" t="str">
        <f>'Seznam 1'!M36</f>
        <v>PST</v>
      </c>
      <c r="N40" s="293"/>
      <c r="O40" s="294"/>
      <c r="P40" s="49"/>
      <c r="Q40" s="49"/>
      <c r="R40" s="49"/>
    </row>
    <row r="41" spans="1:18" s="48" customFormat="1" ht="13.9" customHeight="1" x14ac:dyDescent="0.2">
      <c r="A41" s="84" t="s">
        <v>86</v>
      </c>
      <c r="B41" s="53"/>
      <c r="C41" s="53"/>
      <c r="D41" s="55"/>
      <c r="E41" s="298"/>
      <c r="F41" s="305"/>
      <c r="G41" s="305"/>
      <c r="H41" s="305"/>
      <c r="I41" s="305"/>
      <c r="J41" s="306"/>
      <c r="K41" s="278" t="str">
        <f>'Seznam 1'!K37</f>
        <v>Zodp.proj.</v>
      </c>
      <c r="L41" s="279"/>
      <c r="M41" s="275" t="str">
        <f>'Seznam 1'!M37</f>
        <v>Kraus Milan Ing.</v>
      </c>
      <c r="N41" s="276"/>
      <c r="O41" s="277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8" t="str">
        <f>'Seznam 1'!E38</f>
        <v xml:space="preserve"> OBSAH:</v>
      </c>
      <c r="F42" s="305"/>
      <c r="G42" s="305"/>
      <c r="H42" s="305"/>
      <c r="I42" s="305"/>
      <c r="J42" s="306"/>
      <c r="K42" s="280"/>
      <c r="L42" s="281"/>
      <c r="M42" s="276"/>
      <c r="N42" s="276"/>
      <c r="O42" s="277"/>
      <c r="P42" s="49"/>
      <c r="Q42" s="49"/>
      <c r="R42" s="49"/>
    </row>
    <row r="43" spans="1:18" s="48" customFormat="1" ht="9.9499999999999993" customHeight="1" x14ac:dyDescent="0.2">
      <c r="A43" s="84" t="s">
        <v>87</v>
      </c>
      <c r="B43" s="53"/>
      <c r="C43" s="53"/>
      <c r="D43" s="55"/>
      <c r="E43" s="299"/>
      <c r="F43" s="308" t="str">
        <f>'Seznam 1'!F38</f>
        <v>Silnoproudá elektrotechnika a elektronické komunikace</v>
      </c>
      <c r="G43" s="305"/>
      <c r="H43" s="305"/>
      <c r="I43" s="305"/>
      <c r="J43" s="306"/>
      <c r="K43" s="259" t="str">
        <f>'Seznam 1'!K38</f>
        <v>Číslo zak:</v>
      </c>
      <c r="L43" s="320"/>
      <c r="M43" s="320"/>
      <c r="N43" s="320"/>
      <c r="O43" s="321"/>
      <c r="P43" s="49"/>
      <c r="Q43" s="49"/>
      <c r="R43" s="49"/>
    </row>
    <row r="44" spans="1:18" s="48" customFormat="1" ht="18" customHeight="1" x14ac:dyDescent="0.2">
      <c r="A44" s="84" t="s">
        <v>88</v>
      </c>
      <c r="B44" s="53"/>
      <c r="C44" s="53"/>
      <c r="D44" s="55"/>
      <c r="E44" s="299"/>
      <c r="F44" s="305"/>
      <c r="G44" s="305"/>
      <c r="H44" s="305"/>
      <c r="I44" s="305"/>
      <c r="J44" s="306"/>
      <c r="K44" s="256" t="str">
        <f>'Seznam 1'!M38</f>
        <v>8529-25</v>
      </c>
      <c r="L44" s="257"/>
      <c r="M44" s="257"/>
      <c r="N44" s="257"/>
      <c r="O44" s="258"/>
      <c r="P44" s="49"/>
      <c r="Q44" s="49"/>
      <c r="R44" s="49"/>
    </row>
    <row r="45" spans="1:18" s="48" customFormat="1" ht="15.95" customHeight="1" thickBot="1" x14ac:dyDescent="0.25">
      <c r="A45" s="84" t="s">
        <v>89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90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91</v>
      </c>
      <c r="B46" s="53"/>
      <c r="C46" s="53"/>
      <c r="D46" s="53"/>
      <c r="E46" s="259" t="str">
        <f>'Seznam 1'!E40</f>
        <v xml:space="preserve"> OBJEDNATEL:</v>
      </c>
      <c r="F46" s="261" t="str">
        <f>'Seznam 1'!F40</f>
        <v>Obec Vintířov</v>
      </c>
      <c r="G46" s="262"/>
      <c r="H46" s="262"/>
      <c r="I46" s="262"/>
      <c r="J46" s="263"/>
      <c r="K46" s="266" t="str">
        <f>'Seznam 1'!K39</f>
        <v>Číslo archivní:</v>
      </c>
      <c r="L46" s="267"/>
      <c r="M46" s="267"/>
      <c r="N46" s="267"/>
      <c r="O46" s="268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60"/>
      <c r="F47" s="264"/>
      <c r="G47" s="264"/>
      <c r="H47" s="264"/>
      <c r="I47" s="264"/>
      <c r="J47" s="265"/>
      <c r="K47" s="250" t="str">
        <f>'Seznam 1'!K40</f>
        <v>BPO 9-94231</v>
      </c>
      <c r="L47" s="251"/>
      <c r="M47" s="251"/>
      <c r="N47" s="251"/>
      <c r="O47" s="252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1'!E41</f>
        <v>0</v>
      </c>
      <c r="F48" s="269">
        <f>'Seznam 1'!F41</f>
        <v>0</v>
      </c>
      <c r="G48" s="270"/>
      <c r="H48" s="270"/>
      <c r="I48" s="270"/>
      <c r="J48" s="271"/>
      <c r="K48" s="253"/>
      <c r="L48" s="254"/>
      <c r="M48" s="254"/>
      <c r="N48" s="254"/>
      <c r="O48" s="255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1'!A30</f>
        <v>INDEX</v>
      </c>
      <c r="C28" s="36">
        <f>'Seznam 1'!B30</f>
        <v>0</v>
      </c>
      <c r="D28" s="202" t="str">
        <f>'Seznam 1'!C30</f>
        <v>ZMĚNA</v>
      </c>
      <c r="E28" s="207">
        <f>'Seznam 1'!D30</f>
        <v>0</v>
      </c>
      <c r="F28" s="208"/>
      <c r="G28" s="208"/>
      <c r="H28" s="208"/>
      <c r="I28" s="208"/>
      <c r="J28" s="208"/>
      <c r="K28" s="169" t="str">
        <f>'Seznam 1'!I30</f>
        <v>DATUM</v>
      </c>
      <c r="L28" s="39">
        <f>'Seznam 1'!J30</f>
        <v>0</v>
      </c>
      <c r="M28" s="169" t="str">
        <f>'Seznam 1'!K30</f>
        <v>JMÉNO</v>
      </c>
      <c r="N28" s="191">
        <f>'Seznam 1'!L30</f>
        <v>0</v>
      </c>
      <c r="O28" s="192"/>
      <c r="P28" s="169" t="str">
        <f>'Seznam 1'!N30</f>
        <v>PODPIS</v>
      </c>
      <c r="Q28" s="42">
        <f>'Seznam 1'!O30</f>
        <v>0</v>
      </c>
    </row>
    <row r="29" spans="2:18" ht="15.95" customHeight="1" x14ac:dyDescent="0.2">
      <c r="B29" s="200"/>
      <c r="C29" s="37">
        <f>'Seznam 1'!B31</f>
        <v>0</v>
      </c>
      <c r="D29" s="203"/>
      <c r="E29" s="209">
        <f>'Seznam 1'!D31</f>
        <v>0</v>
      </c>
      <c r="F29" s="210"/>
      <c r="G29" s="210"/>
      <c r="H29" s="210"/>
      <c r="I29" s="210"/>
      <c r="J29" s="210"/>
      <c r="K29" s="170"/>
      <c r="L29" s="40">
        <f>'Seznam 1'!J31</f>
        <v>0</v>
      </c>
      <c r="M29" s="170"/>
      <c r="N29" s="193">
        <f>'Seznam 1'!L31</f>
        <v>0</v>
      </c>
      <c r="O29" s="194"/>
      <c r="P29" s="170"/>
      <c r="Q29" s="43">
        <f>'Seznam 1'!O31</f>
        <v>0</v>
      </c>
    </row>
    <row r="30" spans="2:18" ht="15.95" customHeight="1" thickBot="1" x14ac:dyDescent="0.25">
      <c r="B30" s="201"/>
      <c r="C30" s="38">
        <f>'Seznam 1'!B32</f>
        <v>0</v>
      </c>
      <c r="D30" s="204"/>
      <c r="E30" s="211">
        <f>'Seznam 1'!D32</f>
        <v>0</v>
      </c>
      <c r="F30" s="212"/>
      <c r="G30" s="212"/>
      <c r="H30" s="212"/>
      <c r="I30" s="212"/>
      <c r="J30" s="212"/>
      <c r="K30" s="171"/>
      <c r="L30" s="41">
        <f>'Seznam 1'!J32</f>
        <v>0</v>
      </c>
      <c r="M30" s="171"/>
      <c r="N30" s="197">
        <f>'Seznam 1'!L32</f>
        <v>0</v>
      </c>
      <c r="O30" s="198"/>
      <c r="P30" s="171"/>
      <c r="Q30" s="44">
        <f>'Seznam 1'!O32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74</v>
      </c>
      <c r="C32" s="214"/>
      <c r="D32" s="214"/>
      <c r="E32" s="214"/>
      <c r="F32" s="205"/>
      <c r="G32" s="205"/>
      <c r="H32" s="17"/>
      <c r="I32" s="18" t="s">
        <v>75</v>
      </c>
      <c r="J32" s="205" t="str">
        <f>'Seznam 1'!M35</f>
        <v>Dušek Jan Ing.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76</v>
      </c>
      <c r="C33" s="216"/>
      <c r="D33" s="216"/>
      <c r="E33" s="216"/>
      <c r="F33" s="206" t="s">
        <v>67</v>
      </c>
      <c r="G33" s="206"/>
      <c r="H33" s="19"/>
      <c r="I33" s="20" t="s">
        <v>77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78</v>
      </c>
      <c r="G34" s="235" t="str">
        <f>'Seznam 1'!E34</f>
        <v xml:space="preserve"> ZAKÁZKA:</v>
      </c>
      <c r="H34" s="242" t="str">
        <f>'Seznam 1'!F34</f>
        <v>Přestavba holobytů čp. 179 ve Vintířově</v>
      </c>
      <c r="I34" s="243"/>
      <c r="J34" s="243"/>
      <c r="K34" s="243"/>
      <c r="L34" s="243"/>
      <c r="M34" s="243"/>
      <c r="N34" s="244"/>
      <c r="O34" s="30" t="s">
        <v>79</v>
      </c>
      <c r="P34" s="189" t="s">
        <v>80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245"/>
      <c r="I35" s="245"/>
      <c r="J35" s="245"/>
      <c r="K35" s="245"/>
      <c r="L35" s="245"/>
      <c r="M35" s="245"/>
      <c r="N35" s="246"/>
      <c r="O35" s="31" t="s">
        <v>14</v>
      </c>
      <c r="P35" s="217" t="s">
        <v>11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245"/>
      <c r="I36" s="245"/>
      <c r="J36" s="245"/>
      <c r="K36" s="245"/>
      <c r="L36" s="245"/>
      <c r="M36" s="245"/>
      <c r="N36" s="246"/>
      <c r="O36" s="32" t="s">
        <v>81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1'!E36</f>
        <v xml:space="preserve"> ČÁST (SO,PS):</v>
      </c>
      <c r="H37" s="247" t="s">
        <v>82</v>
      </c>
      <c r="I37" s="245"/>
      <c r="J37" s="245"/>
      <c r="K37" s="245"/>
      <c r="L37" s="245"/>
      <c r="M37" s="245"/>
      <c r="N37" s="246"/>
      <c r="O37" s="33" t="str">
        <f>'Seznam 1'!M36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245"/>
      <c r="I38" s="245"/>
      <c r="J38" s="245"/>
      <c r="K38" s="245"/>
      <c r="L38" s="245"/>
      <c r="M38" s="245"/>
      <c r="N38" s="246"/>
      <c r="O38" s="34" t="s">
        <v>83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245"/>
      <c r="I39" s="245"/>
      <c r="J39" s="245"/>
      <c r="K39" s="245"/>
      <c r="L39" s="245"/>
      <c r="M39" s="245"/>
      <c r="N39" s="246"/>
      <c r="O39" s="35" t="str">
        <f>'Seznam 1'!M34</f>
        <v>30.09.2016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1'!E38</f>
        <v xml:space="preserve"> OBSAH:</v>
      </c>
      <c r="H40" s="185" t="s">
        <v>13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1'!M38</f>
        <v>8529-25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1'!E40</f>
        <v xml:space="preserve"> OBJEDNATEL:</v>
      </c>
      <c r="H42" s="237" t="str">
        <f>'Seznam 1'!F40</f>
        <v>Obec Vintířov</v>
      </c>
      <c r="I42" s="237"/>
      <c r="J42" s="237"/>
      <c r="K42" s="237"/>
      <c r="L42" s="238"/>
      <c r="M42" s="172" t="str">
        <f>'Seznam 1'!K39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1'!E41</f>
        <v>0</v>
      </c>
      <c r="H44" s="233">
        <f>'Seznam 1'!F41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1'!A30</f>
        <v>INDEX</v>
      </c>
      <c r="C28" s="36">
        <f>'Seznam 1'!B30</f>
        <v>0</v>
      </c>
      <c r="D28" s="202" t="str">
        <f>'Seznam 1'!C30</f>
        <v>ZMĚNA</v>
      </c>
      <c r="E28" s="207">
        <f>'Seznam 1'!D30</f>
        <v>0</v>
      </c>
      <c r="F28" s="208"/>
      <c r="G28" s="208"/>
      <c r="H28" s="208"/>
      <c r="I28" s="208"/>
      <c r="J28" s="208"/>
      <c r="K28" s="169" t="str">
        <f>'Seznam 1'!I30</f>
        <v>DATUM</v>
      </c>
      <c r="L28" s="39">
        <f>'Seznam 1'!J30</f>
        <v>0</v>
      </c>
      <c r="M28" s="169" t="str">
        <f>'Seznam 1'!K30</f>
        <v>JMÉNO</v>
      </c>
      <c r="N28" s="191">
        <f>'Seznam 1'!L30</f>
        <v>0</v>
      </c>
      <c r="O28" s="192"/>
      <c r="P28" s="169" t="str">
        <f>'Seznam 1'!N30</f>
        <v>PODPIS</v>
      </c>
      <c r="Q28" s="42">
        <f>'Seznam 1'!O30</f>
        <v>0</v>
      </c>
    </row>
    <row r="29" spans="2:18" ht="15.95" customHeight="1" x14ac:dyDescent="0.2">
      <c r="B29" s="200"/>
      <c r="C29" s="37">
        <f>'Seznam 1'!B31</f>
        <v>0</v>
      </c>
      <c r="D29" s="203"/>
      <c r="E29" s="209">
        <f>'Seznam 1'!D31</f>
        <v>0</v>
      </c>
      <c r="F29" s="210"/>
      <c r="G29" s="210"/>
      <c r="H29" s="210"/>
      <c r="I29" s="210"/>
      <c r="J29" s="210"/>
      <c r="K29" s="170"/>
      <c r="L29" s="40">
        <f>'Seznam 1'!J31</f>
        <v>0</v>
      </c>
      <c r="M29" s="170"/>
      <c r="N29" s="193">
        <f>'Seznam 1'!L31</f>
        <v>0</v>
      </c>
      <c r="O29" s="194"/>
      <c r="P29" s="170"/>
      <c r="Q29" s="43">
        <f>'Seznam 1'!O31</f>
        <v>0</v>
      </c>
    </row>
    <row r="30" spans="2:18" ht="15.95" customHeight="1" thickBot="1" x14ac:dyDescent="0.25">
      <c r="B30" s="201"/>
      <c r="C30" s="38">
        <f>'Seznam 1'!B32</f>
        <v>0</v>
      </c>
      <c r="D30" s="204"/>
      <c r="E30" s="211">
        <f>'Seznam 1'!D32</f>
        <v>0</v>
      </c>
      <c r="F30" s="212"/>
      <c r="G30" s="212"/>
      <c r="H30" s="212"/>
      <c r="I30" s="212"/>
      <c r="J30" s="212"/>
      <c r="K30" s="171"/>
      <c r="L30" s="41">
        <f>'Seznam 1'!J32</f>
        <v>0</v>
      </c>
      <c r="M30" s="171"/>
      <c r="N30" s="197">
        <f>'Seznam 1'!L32</f>
        <v>0</v>
      </c>
      <c r="O30" s="198"/>
      <c r="P30" s="171"/>
      <c r="Q30" s="44">
        <f>'Seznam 1'!O32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74</v>
      </c>
      <c r="C32" s="214"/>
      <c r="D32" s="214"/>
      <c r="E32" s="214"/>
      <c r="F32" s="205"/>
      <c r="G32" s="205"/>
      <c r="H32" s="17"/>
      <c r="I32" s="18" t="s">
        <v>75</v>
      </c>
      <c r="J32" s="205" t="str">
        <f>'Seznam 1'!M35</f>
        <v>Dušek Jan Ing.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76</v>
      </c>
      <c r="C33" s="216"/>
      <c r="D33" s="216"/>
      <c r="E33" s="216"/>
      <c r="F33" s="206" t="s">
        <v>67</v>
      </c>
      <c r="G33" s="206"/>
      <c r="H33" s="19"/>
      <c r="I33" s="20" t="s">
        <v>77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78</v>
      </c>
      <c r="G34" s="235" t="str">
        <f>'Seznam 1'!E34</f>
        <v xml:space="preserve"> ZAKÁZKA:</v>
      </c>
      <c r="H34" s="242" t="str">
        <f>'Seznam 1'!F34</f>
        <v>Přestavba holobytů čp. 179 ve Vintířově</v>
      </c>
      <c r="I34" s="243"/>
      <c r="J34" s="243"/>
      <c r="K34" s="243"/>
      <c r="L34" s="243"/>
      <c r="M34" s="243"/>
      <c r="N34" s="244"/>
      <c r="O34" s="30" t="s">
        <v>79</v>
      </c>
      <c r="P34" s="189" t="s">
        <v>80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245"/>
      <c r="I35" s="245"/>
      <c r="J35" s="245"/>
      <c r="K35" s="245"/>
      <c r="L35" s="245"/>
      <c r="M35" s="245"/>
      <c r="N35" s="246"/>
      <c r="O35" s="31" t="s">
        <v>24</v>
      </c>
      <c r="P35" s="217" t="s">
        <v>21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245"/>
      <c r="I36" s="245"/>
      <c r="J36" s="245"/>
      <c r="K36" s="245"/>
      <c r="L36" s="245"/>
      <c r="M36" s="245"/>
      <c r="N36" s="246"/>
      <c r="O36" s="32" t="s">
        <v>81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1'!E36</f>
        <v xml:space="preserve"> ČÁST (SO,PS):</v>
      </c>
      <c r="H37" s="247" t="s">
        <v>82</v>
      </c>
      <c r="I37" s="245"/>
      <c r="J37" s="245"/>
      <c r="K37" s="245"/>
      <c r="L37" s="245"/>
      <c r="M37" s="245"/>
      <c r="N37" s="246"/>
      <c r="O37" s="33" t="str">
        <f>'Seznam 1'!M36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245"/>
      <c r="I38" s="245"/>
      <c r="J38" s="245"/>
      <c r="K38" s="245"/>
      <c r="L38" s="245"/>
      <c r="M38" s="245"/>
      <c r="N38" s="246"/>
      <c r="O38" s="34" t="s">
        <v>83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245"/>
      <c r="I39" s="245"/>
      <c r="J39" s="245"/>
      <c r="K39" s="245"/>
      <c r="L39" s="245"/>
      <c r="M39" s="245"/>
      <c r="N39" s="246"/>
      <c r="O39" s="35" t="str">
        <f>'Seznam 1'!M34</f>
        <v>30.09.2016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1'!E38</f>
        <v xml:space="preserve"> OBSAH:</v>
      </c>
      <c r="H40" s="185" t="s">
        <v>23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1'!M38</f>
        <v>8529-25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1'!E40</f>
        <v xml:space="preserve"> OBJEDNATEL:</v>
      </c>
      <c r="H42" s="237" t="str">
        <f>'Seznam 1'!F40</f>
        <v>Obec Vintířov</v>
      </c>
      <c r="I42" s="237"/>
      <c r="J42" s="237"/>
      <c r="K42" s="237"/>
      <c r="L42" s="238"/>
      <c r="M42" s="172" t="str">
        <f>'Seznam 1'!K39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1'!E41</f>
        <v>0</v>
      </c>
      <c r="H44" s="233">
        <f>'Seznam 1'!F41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5" sqref="A15:B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1'!A30</f>
        <v>INDEX</v>
      </c>
      <c r="C28" s="36">
        <f>'Seznam 1'!B30</f>
        <v>0</v>
      </c>
      <c r="D28" s="202" t="str">
        <f>'Seznam 1'!C30</f>
        <v>ZMĚNA</v>
      </c>
      <c r="E28" s="207">
        <f>'Seznam 1'!D30</f>
        <v>0</v>
      </c>
      <c r="F28" s="208"/>
      <c r="G28" s="208"/>
      <c r="H28" s="208"/>
      <c r="I28" s="208"/>
      <c r="J28" s="208"/>
      <c r="K28" s="169" t="str">
        <f>'Seznam 1'!I30</f>
        <v>DATUM</v>
      </c>
      <c r="L28" s="39">
        <f>'Seznam 1'!J30</f>
        <v>0</v>
      </c>
      <c r="M28" s="169" t="str">
        <f>'Seznam 1'!K30</f>
        <v>JMÉNO</v>
      </c>
      <c r="N28" s="191">
        <f>'Seznam 1'!L30</f>
        <v>0</v>
      </c>
      <c r="O28" s="192"/>
      <c r="P28" s="169" t="str">
        <f>'Seznam 1'!N30</f>
        <v>PODPIS</v>
      </c>
      <c r="Q28" s="42">
        <f>'Seznam 1'!O30</f>
        <v>0</v>
      </c>
    </row>
    <row r="29" spans="2:18" ht="15.95" customHeight="1" x14ac:dyDescent="0.2">
      <c r="B29" s="200"/>
      <c r="C29" s="37">
        <f>'Seznam 1'!B31</f>
        <v>0</v>
      </c>
      <c r="D29" s="203"/>
      <c r="E29" s="209">
        <f>'Seznam 1'!D31</f>
        <v>0</v>
      </c>
      <c r="F29" s="210"/>
      <c r="G29" s="210"/>
      <c r="H29" s="210"/>
      <c r="I29" s="210"/>
      <c r="J29" s="210"/>
      <c r="K29" s="170"/>
      <c r="L29" s="40">
        <f>'Seznam 1'!J31</f>
        <v>0</v>
      </c>
      <c r="M29" s="170"/>
      <c r="N29" s="193">
        <f>'Seznam 1'!L31</f>
        <v>0</v>
      </c>
      <c r="O29" s="194"/>
      <c r="P29" s="170"/>
      <c r="Q29" s="43">
        <f>'Seznam 1'!O31</f>
        <v>0</v>
      </c>
    </row>
    <row r="30" spans="2:18" ht="15.95" customHeight="1" thickBot="1" x14ac:dyDescent="0.25">
      <c r="B30" s="201"/>
      <c r="C30" s="38">
        <f>'Seznam 1'!B32</f>
        <v>0</v>
      </c>
      <c r="D30" s="204"/>
      <c r="E30" s="211">
        <f>'Seznam 1'!D32</f>
        <v>0</v>
      </c>
      <c r="F30" s="212"/>
      <c r="G30" s="212"/>
      <c r="H30" s="212"/>
      <c r="I30" s="212"/>
      <c r="J30" s="212"/>
      <c r="K30" s="171"/>
      <c r="L30" s="41">
        <f>'Seznam 1'!J32</f>
        <v>0</v>
      </c>
      <c r="M30" s="171"/>
      <c r="N30" s="197">
        <f>'Seznam 1'!L32</f>
        <v>0</v>
      </c>
      <c r="O30" s="198"/>
      <c r="P30" s="171"/>
      <c r="Q30" s="44">
        <f>'Seznam 1'!O32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74</v>
      </c>
      <c r="C32" s="214"/>
      <c r="D32" s="214"/>
      <c r="E32" s="214"/>
      <c r="F32" s="205"/>
      <c r="G32" s="205"/>
      <c r="H32" s="17"/>
      <c r="I32" s="18" t="s">
        <v>75</v>
      </c>
      <c r="J32" s="205" t="str">
        <f>'Seznam 1'!M35</f>
        <v>Dušek Jan Ing.</v>
      </c>
      <c r="K32" s="205"/>
      <c r="L32" s="205"/>
      <c r="M32" s="225"/>
      <c r="N32" s="226"/>
      <c r="O32" s="226"/>
      <c r="P32" s="222" t="s">
        <v>20</v>
      </c>
      <c r="Q32" s="223"/>
    </row>
    <row r="33" spans="2:17" ht="18" customHeight="1" x14ac:dyDescent="0.2">
      <c r="B33" s="215" t="s">
        <v>76</v>
      </c>
      <c r="C33" s="216"/>
      <c r="D33" s="216"/>
      <c r="E33" s="216"/>
      <c r="F33" s="206" t="s">
        <v>67</v>
      </c>
      <c r="G33" s="206"/>
      <c r="H33" s="19"/>
      <c r="I33" s="20" t="s">
        <v>77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78</v>
      </c>
      <c r="G34" s="235" t="str">
        <f>'Seznam 1'!E34</f>
        <v xml:space="preserve"> ZAKÁZKA:</v>
      </c>
      <c r="H34" s="242" t="str">
        <f>'Seznam 1'!F34</f>
        <v>Přestavba holobytů čp. 179 ve Vintířově</v>
      </c>
      <c r="I34" s="243"/>
      <c r="J34" s="243"/>
      <c r="K34" s="243"/>
      <c r="L34" s="243"/>
      <c r="M34" s="243"/>
      <c r="N34" s="244"/>
      <c r="O34" s="30" t="s">
        <v>79</v>
      </c>
      <c r="P34" s="189" t="s">
        <v>80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245"/>
      <c r="I35" s="245"/>
      <c r="J35" s="245"/>
      <c r="K35" s="245"/>
      <c r="L35" s="245"/>
      <c r="M35" s="245"/>
      <c r="N35" s="246"/>
      <c r="O35" s="31" t="s">
        <v>19</v>
      </c>
      <c r="P35" s="217" t="s">
        <v>16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245"/>
      <c r="I36" s="245"/>
      <c r="J36" s="245"/>
      <c r="K36" s="245"/>
      <c r="L36" s="245"/>
      <c r="M36" s="245"/>
      <c r="N36" s="246"/>
      <c r="O36" s="32" t="s">
        <v>81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1'!E36</f>
        <v xml:space="preserve"> ČÁST (SO,PS):</v>
      </c>
      <c r="H37" s="247" t="s">
        <v>82</v>
      </c>
      <c r="I37" s="245"/>
      <c r="J37" s="245"/>
      <c r="K37" s="245"/>
      <c r="L37" s="245"/>
      <c r="M37" s="245"/>
      <c r="N37" s="246"/>
      <c r="O37" s="33" t="str">
        <f>'Seznam 1'!M36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245"/>
      <c r="I38" s="245"/>
      <c r="J38" s="245"/>
      <c r="K38" s="245"/>
      <c r="L38" s="245"/>
      <c r="M38" s="245"/>
      <c r="N38" s="246"/>
      <c r="O38" s="34" t="s">
        <v>83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245"/>
      <c r="I39" s="245"/>
      <c r="J39" s="245"/>
      <c r="K39" s="245"/>
      <c r="L39" s="245"/>
      <c r="M39" s="245"/>
      <c r="N39" s="246"/>
      <c r="O39" s="35" t="str">
        <f>'Seznam 1'!M34</f>
        <v>30.09.2016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1'!E38</f>
        <v xml:space="preserve"> OBSAH:</v>
      </c>
      <c r="H40" s="248" t="s">
        <v>18</v>
      </c>
      <c r="I40" s="245"/>
      <c r="J40" s="245"/>
      <c r="K40" s="245"/>
      <c r="L40" s="245"/>
      <c r="M40" s="245"/>
      <c r="N40" s="246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5"/>
      <c r="N41" s="246"/>
      <c r="O41" s="182" t="str">
        <f>'Seznam 1'!M38</f>
        <v>8529-25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1'!E40</f>
        <v xml:space="preserve"> OBJEDNATEL:</v>
      </c>
      <c r="H42" s="237" t="str">
        <f>'Seznam 1'!F40</f>
        <v>Obec Vintířov</v>
      </c>
      <c r="I42" s="237"/>
      <c r="J42" s="237"/>
      <c r="K42" s="237"/>
      <c r="L42" s="238"/>
      <c r="M42" s="172" t="str">
        <f>'Seznam 1'!K39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17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1'!E41</f>
        <v>0</v>
      </c>
      <c r="H44" s="233">
        <f>'Seznam 1'!F41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5" sqref="A15:B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1'!A30</f>
        <v>INDEX</v>
      </c>
      <c r="C28" s="36">
        <f>'Seznam 1'!B30</f>
        <v>0</v>
      </c>
      <c r="D28" s="202" t="str">
        <f>'Seznam 1'!C30</f>
        <v>ZMĚNA</v>
      </c>
      <c r="E28" s="207">
        <f>'Seznam 1'!D30</f>
        <v>0</v>
      </c>
      <c r="F28" s="208"/>
      <c r="G28" s="208"/>
      <c r="H28" s="208"/>
      <c r="I28" s="208"/>
      <c r="J28" s="208"/>
      <c r="K28" s="169" t="str">
        <f>'Seznam 1'!I30</f>
        <v>DATUM</v>
      </c>
      <c r="L28" s="39">
        <f>'Seznam 1'!J30</f>
        <v>0</v>
      </c>
      <c r="M28" s="169" t="str">
        <f>'Seznam 1'!K30</f>
        <v>JMÉNO</v>
      </c>
      <c r="N28" s="191">
        <f>'Seznam 1'!L30</f>
        <v>0</v>
      </c>
      <c r="O28" s="192"/>
      <c r="P28" s="169" t="str">
        <f>'Seznam 1'!N30</f>
        <v>PODPIS</v>
      </c>
      <c r="Q28" s="42">
        <f>'Seznam 1'!O30</f>
        <v>0</v>
      </c>
    </row>
    <row r="29" spans="2:18" ht="15.95" customHeight="1" x14ac:dyDescent="0.2">
      <c r="B29" s="200"/>
      <c r="C29" s="37">
        <f>'Seznam 1'!B31</f>
        <v>0</v>
      </c>
      <c r="D29" s="203"/>
      <c r="E29" s="209">
        <f>'Seznam 1'!D31</f>
        <v>0</v>
      </c>
      <c r="F29" s="210"/>
      <c r="G29" s="210"/>
      <c r="H29" s="210"/>
      <c r="I29" s="210"/>
      <c r="J29" s="210"/>
      <c r="K29" s="170"/>
      <c r="L29" s="40">
        <f>'Seznam 1'!J31</f>
        <v>0</v>
      </c>
      <c r="M29" s="170"/>
      <c r="N29" s="193">
        <f>'Seznam 1'!L31</f>
        <v>0</v>
      </c>
      <c r="O29" s="194"/>
      <c r="P29" s="170"/>
      <c r="Q29" s="43">
        <f>'Seznam 1'!O31</f>
        <v>0</v>
      </c>
    </row>
    <row r="30" spans="2:18" ht="15.95" customHeight="1" thickBot="1" x14ac:dyDescent="0.25">
      <c r="B30" s="201"/>
      <c r="C30" s="38">
        <f>'Seznam 1'!B32</f>
        <v>0</v>
      </c>
      <c r="D30" s="204"/>
      <c r="E30" s="211">
        <f>'Seznam 1'!D32</f>
        <v>0</v>
      </c>
      <c r="F30" s="212"/>
      <c r="G30" s="212"/>
      <c r="H30" s="212"/>
      <c r="I30" s="212"/>
      <c r="J30" s="212"/>
      <c r="K30" s="171"/>
      <c r="L30" s="41">
        <f>'Seznam 1'!J32</f>
        <v>0</v>
      </c>
      <c r="M30" s="171"/>
      <c r="N30" s="197">
        <f>'Seznam 1'!L32</f>
        <v>0</v>
      </c>
      <c r="O30" s="198"/>
      <c r="P30" s="171"/>
      <c r="Q30" s="44">
        <f>'Seznam 1'!O32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74</v>
      </c>
      <c r="C32" s="214"/>
      <c r="D32" s="214"/>
      <c r="E32" s="214"/>
      <c r="F32" s="205"/>
      <c r="G32" s="205"/>
      <c r="H32" s="17"/>
      <c r="I32" s="18" t="s">
        <v>75</v>
      </c>
      <c r="J32" s="205" t="str">
        <f>'Seznam 1'!M35</f>
        <v>Dušek Jan Ing.</v>
      </c>
      <c r="K32" s="205"/>
      <c r="L32" s="205"/>
      <c r="M32" s="225"/>
      <c r="N32" s="226"/>
      <c r="O32" s="226"/>
      <c r="P32" s="222" t="s">
        <v>29</v>
      </c>
      <c r="Q32" s="223"/>
    </row>
    <row r="33" spans="2:17" ht="18" customHeight="1" x14ac:dyDescent="0.2">
      <c r="B33" s="215" t="s">
        <v>76</v>
      </c>
      <c r="C33" s="216"/>
      <c r="D33" s="216"/>
      <c r="E33" s="216"/>
      <c r="F33" s="206" t="s">
        <v>67</v>
      </c>
      <c r="G33" s="206"/>
      <c r="H33" s="19"/>
      <c r="I33" s="20" t="s">
        <v>77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78</v>
      </c>
      <c r="G34" s="235" t="str">
        <f>'Seznam 1'!E34</f>
        <v xml:space="preserve"> ZAKÁZKA:</v>
      </c>
      <c r="H34" s="242" t="str">
        <f>'Seznam 1'!F34</f>
        <v>Přestavba holobytů čp. 179 ve Vintířově</v>
      </c>
      <c r="I34" s="243"/>
      <c r="J34" s="243"/>
      <c r="K34" s="243"/>
      <c r="L34" s="243"/>
      <c r="M34" s="243"/>
      <c r="N34" s="244"/>
      <c r="O34" s="30" t="s">
        <v>79</v>
      </c>
      <c r="P34" s="189" t="s">
        <v>80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245"/>
      <c r="I35" s="245"/>
      <c r="J35" s="245"/>
      <c r="K35" s="245"/>
      <c r="L35" s="245"/>
      <c r="M35" s="245"/>
      <c r="N35" s="246"/>
      <c r="O35" s="31" t="s">
        <v>28</v>
      </c>
      <c r="P35" s="217" t="s">
        <v>25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245"/>
      <c r="I36" s="245"/>
      <c r="J36" s="245"/>
      <c r="K36" s="245"/>
      <c r="L36" s="245"/>
      <c r="M36" s="245"/>
      <c r="N36" s="246"/>
      <c r="O36" s="32" t="s">
        <v>81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1'!E36</f>
        <v xml:space="preserve"> ČÁST (SO,PS):</v>
      </c>
      <c r="H37" s="247" t="s">
        <v>82</v>
      </c>
      <c r="I37" s="245"/>
      <c r="J37" s="245"/>
      <c r="K37" s="245"/>
      <c r="L37" s="245"/>
      <c r="M37" s="245"/>
      <c r="N37" s="246"/>
      <c r="O37" s="33" t="str">
        <f>'Seznam 1'!M36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245"/>
      <c r="I38" s="245"/>
      <c r="J38" s="245"/>
      <c r="K38" s="245"/>
      <c r="L38" s="245"/>
      <c r="M38" s="245"/>
      <c r="N38" s="246"/>
      <c r="O38" s="34" t="s">
        <v>83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245"/>
      <c r="I39" s="245"/>
      <c r="J39" s="245"/>
      <c r="K39" s="245"/>
      <c r="L39" s="245"/>
      <c r="M39" s="245"/>
      <c r="N39" s="246"/>
      <c r="O39" s="35" t="str">
        <f>'Seznam 1'!M34</f>
        <v>30.09.2016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1'!E38</f>
        <v xml:space="preserve"> OBSAH:</v>
      </c>
      <c r="H40" s="248" t="s">
        <v>27</v>
      </c>
      <c r="I40" s="245"/>
      <c r="J40" s="245"/>
      <c r="K40" s="245"/>
      <c r="L40" s="245"/>
      <c r="M40" s="245"/>
      <c r="N40" s="246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5"/>
      <c r="N41" s="246"/>
      <c r="O41" s="182" t="str">
        <f>'Seznam 1'!M38</f>
        <v>8529-25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1'!E40</f>
        <v xml:space="preserve"> OBJEDNATEL:</v>
      </c>
      <c r="H42" s="237" t="str">
        <f>'Seznam 1'!F40</f>
        <v>Obec Vintířov</v>
      </c>
      <c r="I42" s="237"/>
      <c r="J42" s="237"/>
      <c r="K42" s="237"/>
      <c r="L42" s="238"/>
      <c r="M42" s="172" t="str">
        <f>'Seznam 1'!K39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26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1'!E41</f>
        <v>0</v>
      </c>
      <c r="H44" s="233">
        <f>'Seznam 1'!F41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5" sqref="A15:B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1'!A30</f>
        <v>INDEX</v>
      </c>
      <c r="C28" s="36">
        <f>'Seznam 1'!B30</f>
        <v>0</v>
      </c>
      <c r="D28" s="202" t="str">
        <f>'Seznam 1'!C30</f>
        <v>ZMĚNA</v>
      </c>
      <c r="E28" s="207">
        <f>'Seznam 1'!D30</f>
        <v>0</v>
      </c>
      <c r="F28" s="208"/>
      <c r="G28" s="208"/>
      <c r="H28" s="208"/>
      <c r="I28" s="208"/>
      <c r="J28" s="208"/>
      <c r="K28" s="169" t="str">
        <f>'Seznam 1'!I30</f>
        <v>DATUM</v>
      </c>
      <c r="L28" s="39">
        <f>'Seznam 1'!J30</f>
        <v>0</v>
      </c>
      <c r="M28" s="169" t="str">
        <f>'Seznam 1'!K30</f>
        <v>JMÉNO</v>
      </c>
      <c r="N28" s="191">
        <f>'Seznam 1'!L30</f>
        <v>0</v>
      </c>
      <c r="O28" s="192"/>
      <c r="P28" s="169" t="str">
        <f>'Seznam 1'!N30</f>
        <v>PODPIS</v>
      </c>
      <c r="Q28" s="42">
        <f>'Seznam 1'!O30</f>
        <v>0</v>
      </c>
    </row>
    <row r="29" spans="2:18" ht="15.95" customHeight="1" x14ac:dyDescent="0.2">
      <c r="B29" s="200"/>
      <c r="C29" s="37">
        <f>'Seznam 1'!B31</f>
        <v>0</v>
      </c>
      <c r="D29" s="203"/>
      <c r="E29" s="209">
        <f>'Seznam 1'!D31</f>
        <v>0</v>
      </c>
      <c r="F29" s="210"/>
      <c r="G29" s="210"/>
      <c r="H29" s="210"/>
      <c r="I29" s="210"/>
      <c r="J29" s="210"/>
      <c r="K29" s="170"/>
      <c r="L29" s="40">
        <f>'Seznam 1'!J31</f>
        <v>0</v>
      </c>
      <c r="M29" s="170"/>
      <c r="N29" s="193">
        <f>'Seznam 1'!L31</f>
        <v>0</v>
      </c>
      <c r="O29" s="194"/>
      <c r="P29" s="170"/>
      <c r="Q29" s="43">
        <f>'Seznam 1'!O31</f>
        <v>0</v>
      </c>
    </row>
    <row r="30" spans="2:18" ht="15.95" customHeight="1" thickBot="1" x14ac:dyDescent="0.25">
      <c r="B30" s="201"/>
      <c r="C30" s="38">
        <f>'Seznam 1'!B32</f>
        <v>0</v>
      </c>
      <c r="D30" s="204"/>
      <c r="E30" s="211">
        <f>'Seznam 1'!D32</f>
        <v>0</v>
      </c>
      <c r="F30" s="212"/>
      <c r="G30" s="212"/>
      <c r="H30" s="212"/>
      <c r="I30" s="212"/>
      <c r="J30" s="212"/>
      <c r="K30" s="171"/>
      <c r="L30" s="41">
        <f>'Seznam 1'!J32</f>
        <v>0</v>
      </c>
      <c r="M30" s="171"/>
      <c r="N30" s="197">
        <f>'Seznam 1'!L32</f>
        <v>0</v>
      </c>
      <c r="O30" s="198"/>
      <c r="P30" s="171"/>
      <c r="Q30" s="44">
        <f>'Seznam 1'!O32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74</v>
      </c>
      <c r="C32" s="214"/>
      <c r="D32" s="214"/>
      <c r="E32" s="214"/>
      <c r="F32" s="205"/>
      <c r="G32" s="205"/>
      <c r="H32" s="17"/>
      <c r="I32" s="18" t="s">
        <v>75</v>
      </c>
      <c r="J32" s="205" t="str">
        <f>'Seznam 1'!M35</f>
        <v>Dušek Jan Ing.</v>
      </c>
      <c r="K32" s="205"/>
      <c r="L32" s="205"/>
      <c r="M32" s="225"/>
      <c r="N32" s="226"/>
      <c r="O32" s="226"/>
      <c r="P32" s="222" t="s">
        <v>34</v>
      </c>
      <c r="Q32" s="223"/>
    </row>
    <row r="33" spans="2:17" ht="18" customHeight="1" x14ac:dyDescent="0.2">
      <c r="B33" s="215" t="s">
        <v>76</v>
      </c>
      <c r="C33" s="216"/>
      <c r="D33" s="216"/>
      <c r="E33" s="216"/>
      <c r="F33" s="206" t="s">
        <v>67</v>
      </c>
      <c r="G33" s="206"/>
      <c r="H33" s="19"/>
      <c r="I33" s="20" t="s">
        <v>77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78</v>
      </c>
      <c r="G34" s="235" t="str">
        <f>'Seznam 1'!E34</f>
        <v xml:space="preserve"> ZAKÁZKA:</v>
      </c>
      <c r="H34" s="242" t="str">
        <f>'Seznam 1'!F34</f>
        <v>Přestavba holobytů čp. 179 ve Vintířově</v>
      </c>
      <c r="I34" s="243"/>
      <c r="J34" s="243"/>
      <c r="K34" s="243"/>
      <c r="L34" s="243"/>
      <c r="M34" s="243"/>
      <c r="N34" s="244"/>
      <c r="O34" s="30" t="s">
        <v>79</v>
      </c>
      <c r="P34" s="189" t="s">
        <v>80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245"/>
      <c r="I35" s="245"/>
      <c r="J35" s="245"/>
      <c r="K35" s="245"/>
      <c r="L35" s="245"/>
      <c r="M35" s="245"/>
      <c r="N35" s="246"/>
      <c r="O35" s="31" t="s">
        <v>33</v>
      </c>
      <c r="P35" s="217" t="s">
        <v>30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245"/>
      <c r="I36" s="245"/>
      <c r="J36" s="245"/>
      <c r="K36" s="245"/>
      <c r="L36" s="245"/>
      <c r="M36" s="245"/>
      <c r="N36" s="246"/>
      <c r="O36" s="32" t="s">
        <v>81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1'!E36</f>
        <v xml:space="preserve"> ČÁST (SO,PS):</v>
      </c>
      <c r="H37" s="247" t="s">
        <v>82</v>
      </c>
      <c r="I37" s="245"/>
      <c r="J37" s="245"/>
      <c r="K37" s="245"/>
      <c r="L37" s="245"/>
      <c r="M37" s="245"/>
      <c r="N37" s="246"/>
      <c r="O37" s="33" t="str">
        <f>'Seznam 1'!M36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245"/>
      <c r="I38" s="245"/>
      <c r="J38" s="245"/>
      <c r="K38" s="245"/>
      <c r="L38" s="245"/>
      <c r="M38" s="245"/>
      <c r="N38" s="246"/>
      <c r="O38" s="34" t="s">
        <v>83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245"/>
      <c r="I39" s="245"/>
      <c r="J39" s="245"/>
      <c r="K39" s="245"/>
      <c r="L39" s="245"/>
      <c r="M39" s="245"/>
      <c r="N39" s="246"/>
      <c r="O39" s="35" t="str">
        <f>'Seznam 1'!M34</f>
        <v>30.09.2016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1'!E38</f>
        <v xml:space="preserve"> OBSAH:</v>
      </c>
      <c r="H40" s="248" t="s">
        <v>32</v>
      </c>
      <c r="I40" s="245"/>
      <c r="J40" s="245"/>
      <c r="K40" s="245"/>
      <c r="L40" s="245"/>
      <c r="M40" s="245"/>
      <c r="N40" s="246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5"/>
      <c r="N41" s="246"/>
      <c r="O41" s="182" t="str">
        <f>'Seznam 1'!M38</f>
        <v>8529-25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1'!E40</f>
        <v xml:space="preserve"> OBJEDNATEL:</v>
      </c>
      <c r="H42" s="237" t="str">
        <f>'Seznam 1'!F40</f>
        <v>Obec Vintířov</v>
      </c>
      <c r="I42" s="237"/>
      <c r="J42" s="237"/>
      <c r="K42" s="237"/>
      <c r="L42" s="238"/>
      <c r="M42" s="172" t="str">
        <f>'Seznam 1'!K39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31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1'!E41</f>
        <v>0</v>
      </c>
      <c r="H44" s="233">
        <f>'Seznam 1'!F41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5" sqref="A15:B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1'!A30</f>
        <v>INDEX</v>
      </c>
      <c r="C28" s="36">
        <f>'Seznam 1'!B30</f>
        <v>0</v>
      </c>
      <c r="D28" s="202" t="str">
        <f>'Seznam 1'!C30</f>
        <v>ZMĚNA</v>
      </c>
      <c r="E28" s="207">
        <f>'Seznam 1'!D30</f>
        <v>0</v>
      </c>
      <c r="F28" s="208"/>
      <c r="G28" s="208"/>
      <c r="H28" s="208"/>
      <c r="I28" s="208"/>
      <c r="J28" s="208"/>
      <c r="K28" s="169" t="str">
        <f>'Seznam 1'!I30</f>
        <v>DATUM</v>
      </c>
      <c r="L28" s="39">
        <f>'Seznam 1'!J30</f>
        <v>0</v>
      </c>
      <c r="M28" s="169" t="str">
        <f>'Seznam 1'!K30</f>
        <v>JMÉNO</v>
      </c>
      <c r="N28" s="191">
        <f>'Seznam 1'!L30</f>
        <v>0</v>
      </c>
      <c r="O28" s="192"/>
      <c r="P28" s="169" t="str">
        <f>'Seznam 1'!N30</f>
        <v>PODPIS</v>
      </c>
      <c r="Q28" s="42">
        <f>'Seznam 1'!O30</f>
        <v>0</v>
      </c>
    </row>
    <row r="29" spans="2:18" ht="15.95" customHeight="1" x14ac:dyDescent="0.2">
      <c r="B29" s="200"/>
      <c r="C29" s="37">
        <f>'Seznam 1'!B31</f>
        <v>0</v>
      </c>
      <c r="D29" s="203"/>
      <c r="E29" s="209">
        <f>'Seznam 1'!D31</f>
        <v>0</v>
      </c>
      <c r="F29" s="210"/>
      <c r="G29" s="210"/>
      <c r="H29" s="210"/>
      <c r="I29" s="210"/>
      <c r="J29" s="210"/>
      <c r="K29" s="170"/>
      <c r="L29" s="40">
        <f>'Seznam 1'!J31</f>
        <v>0</v>
      </c>
      <c r="M29" s="170"/>
      <c r="N29" s="193">
        <f>'Seznam 1'!L31</f>
        <v>0</v>
      </c>
      <c r="O29" s="194"/>
      <c r="P29" s="170"/>
      <c r="Q29" s="43">
        <f>'Seznam 1'!O31</f>
        <v>0</v>
      </c>
    </row>
    <row r="30" spans="2:18" ht="15.95" customHeight="1" thickBot="1" x14ac:dyDescent="0.25">
      <c r="B30" s="201"/>
      <c r="C30" s="38">
        <f>'Seznam 1'!B32</f>
        <v>0</v>
      </c>
      <c r="D30" s="204"/>
      <c r="E30" s="211">
        <f>'Seznam 1'!D32</f>
        <v>0</v>
      </c>
      <c r="F30" s="212"/>
      <c r="G30" s="212"/>
      <c r="H30" s="212"/>
      <c r="I30" s="212"/>
      <c r="J30" s="212"/>
      <c r="K30" s="171"/>
      <c r="L30" s="41">
        <f>'Seznam 1'!J32</f>
        <v>0</v>
      </c>
      <c r="M30" s="171"/>
      <c r="N30" s="197">
        <f>'Seznam 1'!L32</f>
        <v>0</v>
      </c>
      <c r="O30" s="198"/>
      <c r="P30" s="171"/>
      <c r="Q30" s="44">
        <f>'Seznam 1'!O32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74</v>
      </c>
      <c r="C32" s="214"/>
      <c r="D32" s="214"/>
      <c r="E32" s="214"/>
      <c r="F32" s="205"/>
      <c r="G32" s="205"/>
      <c r="H32" s="17"/>
      <c r="I32" s="18" t="s">
        <v>75</v>
      </c>
      <c r="J32" s="205" t="str">
        <f>'Seznam 1'!M35</f>
        <v>Dušek Jan Ing.</v>
      </c>
      <c r="K32" s="205"/>
      <c r="L32" s="205"/>
      <c r="M32" s="225"/>
      <c r="N32" s="226"/>
      <c r="O32" s="226"/>
      <c r="P32" s="222" t="s">
        <v>34</v>
      </c>
      <c r="Q32" s="223"/>
    </row>
    <row r="33" spans="2:17" ht="18" customHeight="1" x14ac:dyDescent="0.2">
      <c r="B33" s="215" t="s">
        <v>76</v>
      </c>
      <c r="C33" s="216"/>
      <c r="D33" s="216"/>
      <c r="E33" s="216"/>
      <c r="F33" s="206" t="s">
        <v>67</v>
      </c>
      <c r="G33" s="206"/>
      <c r="H33" s="19"/>
      <c r="I33" s="20" t="s">
        <v>77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78</v>
      </c>
      <c r="G34" s="235" t="str">
        <f>'Seznam 1'!E34</f>
        <v xml:space="preserve"> ZAKÁZKA:</v>
      </c>
      <c r="H34" s="242" t="str">
        <f>'Seznam 1'!F34</f>
        <v>Přestavba holobytů čp. 179 ve Vintířově</v>
      </c>
      <c r="I34" s="243"/>
      <c r="J34" s="243"/>
      <c r="K34" s="243"/>
      <c r="L34" s="243"/>
      <c r="M34" s="243"/>
      <c r="N34" s="244"/>
      <c r="O34" s="30" t="s">
        <v>79</v>
      </c>
      <c r="P34" s="189" t="s">
        <v>80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245"/>
      <c r="I35" s="245"/>
      <c r="J35" s="245"/>
      <c r="K35" s="245"/>
      <c r="L35" s="245"/>
      <c r="M35" s="245"/>
      <c r="N35" s="246"/>
      <c r="O35" s="31" t="s">
        <v>33</v>
      </c>
      <c r="P35" s="217" t="s">
        <v>35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245"/>
      <c r="I36" s="245"/>
      <c r="J36" s="245"/>
      <c r="K36" s="245"/>
      <c r="L36" s="245"/>
      <c r="M36" s="245"/>
      <c r="N36" s="246"/>
      <c r="O36" s="32" t="s">
        <v>81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1'!E36</f>
        <v xml:space="preserve"> ČÁST (SO,PS):</v>
      </c>
      <c r="H37" s="247" t="s">
        <v>82</v>
      </c>
      <c r="I37" s="245"/>
      <c r="J37" s="245"/>
      <c r="K37" s="245"/>
      <c r="L37" s="245"/>
      <c r="M37" s="245"/>
      <c r="N37" s="246"/>
      <c r="O37" s="33" t="str">
        <f>'Seznam 1'!M36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245"/>
      <c r="I38" s="245"/>
      <c r="J38" s="245"/>
      <c r="K38" s="245"/>
      <c r="L38" s="245"/>
      <c r="M38" s="245"/>
      <c r="N38" s="246"/>
      <c r="O38" s="34" t="s">
        <v>83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245"/>
      <c r="I39" s="245"/>
      <c r="J39" s="245"/>
      <c r="K39" s="245"/>
      <c r="L39" s="245"/>
      <c r="M39" s="245"/>
      <c r="N39" s="246"/>
      <c r="O39" s="35" t="str">
        <f>'Seznam 1'!M34</f>
        <v>30.09.2016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1'!E38</f>
        <v xml:space="preserve"> OBSAH:</v>
      </c>
      <c r="H40" s="248" t="s">
        <v>37</v>
      </c>
      <c r="I40" s="245"/>
      <c r="J40" s="245"/>
      <c r="K40" s="245"/>
      <c r="L40" s="245"/>
      <c r="M40" s="245"/>
      <c r="N40" s="246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5"/>
      <c r="N41" s="246"/>
      <c r="O41" s="182" t="str">
        <f>'Seznam 1'!M38</f>
        <v>8529-25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1'!E40</f>
        <v xml:space="preserve"> OBJEDNATEL:</v>
      </c>
      <c r="H42" s="237" t="str">
        <f>'Seznam 1'!F40</f>
        <v>Obec Vintířov</v>
      </c>
      <c r="I42" s="237"/>
      <c r="J42" s="237"/>
      <c r="K42" s="237"/>
      <c r="L42" s="238"/>
      <c r="M42" s="172" t="str">
        <f>'Seznam 1'!K39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36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1'!E41</f>
        <v>0</v>
      </c>
      <c r="H44" s="233">
        <f>'Seznam 1'!F41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5" sqref="A15:B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1'!A30</f>
        <v>INDEX</v>
      </c>
      <c r="C28" s="36">
        <f>'Seznam 1'!B30</f>
        <v>0</v>
      </c>
      <c r="D28" s="202" t="str">
        <f>'Seznam 1'!C30</f>
        <v>ZMĚNA</v>
      </c>
      <c r="E28" s="207">
        <f>'Seznam 1'!D30</f>
        <v>0</v>
      </c>
      <c r="F28" s="208"/>
      <c r="G28" s="208"/>
      <c r="H28" s="208"/>
      <c r="I28" s="208"/>
      <c r="J28" s="208"/>
      <c r="K28" s="169" t="str">
        <f>'Seznam 1'!I30</f>
        <v>DATUM</v>
      </c>
      <c r="L28" s="39">
        <f>'Seznam 1'!J30</f>
        <v>0</v>
      </c>
      <c r="M28" s="169" t="str">
        <f>'Seznam 1'!K30</f>
        <v>JMÉNO</v>
      </c>
      <c r="N28" s="191">
        <f>'Seznam 1'!L30</f>
        <v>0</v>
      </c>
      <c r="O28" s="192"/>
      <c r="P28" s="169" t="str">
        <f>'Seznam 1'!N30</f>
        <v>PODPIS</v>
      </c>
      <c r="Q28" s="42">
        <f>'Seznam 1'!O30</f>
        <v>0</v>
      </c>
    </row>
    <row r="29" spans="2:18" ht="15.95" customHeight="1" x14ac:dyDescent="0.2">
      <c r="B29" s="200"/>
      <c r="C29" s="37">
        <f>'Seznam 1'!B31</f>
        <v>0</v>
      </c>
      <c r="D29" s="203"/>
      <c r="E29" s="209">
        <f>'Seznam 1'!D31</f>
        <v>0</v>
      </c>
      <c r="F29" s="210"/>
      <c r="G29" s="210"/>
      <c r="H29" s="210"/>
      <c r="I29" s="210"/>
      <c r="J29" s="210"/>
      <c r="K29" s="170"/>
      <c r="L29" s="40">
        <f>'Seznam 1'!J31</f>
        <v>0</v>
      </c>
      <c r="M29" s="170"/>
      <c r="N29" s="193">
        <f>'Seznam 1'!L31</f>
        <v>0</v>
      </c>
      <c r="O29" s="194"/>
      <c r="P29" s="170"/>
      <c r="Q29" s="43">
        <f>'Seznam 1'!O31</f>
        <v>0</v>
      </c>
    </row>
    <row r="30" spans="2:18" ht="15.95" customHeight="1" thickBot="1" x14ac:dyDescent="0.25">
      <c r="B30" s="201"/>
      <c r="C30" s="38">
        <f>'Seznam 1'!B32</f>
        <v>0</v>
      </c>
      <c r="D30" s="204"/>
      <c r="E30" s="211">
        <f>'Seznam 1'!D32</f>
        <v>0</v>
      </c>
      <c r="F30" s="212"/>
      <c r="G30" s="212"/>
      <c r="H30" s="212"/>
      <c r="I30" s="212"/>
      <c r="J30" s="212"/>
      <c r="K30" s="171"/>
      <c r="L30" s="41">
        <f>'Seznam 1'!J32</f>
        <v>0</v>
      </c>
      <c r="M30" s="171"/>
      <c r="N30" s="197">
        <f>'Seznam 1'!L32</f>
        <v>0</v>
      </c>
      <c r="O30" s="198"/>
      <c r="P30" s="171"/>
      <c r="Q30" s="44">
        <f>'Seznam 1'!O32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74</v>
      </c>
      <c r="C32" s="214"/>
      <c r="D32" s="214"/>
      <c r="E32" s="214"/>
      <c r="F32" s="205"/>
      <c r="G32" s="205"/>
      <c r="H32" s="17"/>
      <c r="I32" s="18" t="s">
        <v>75</v>
      </c>
      <c r="J32" s="205" t="str">
        <f>'Seznam 1'!M35</f>
        <v>Dušek Jan Ing.</v>
      </c>
      <c r="K32" s="205"/>
      <c r="L32" s="205"/>
      <c r="M32" s="225"/>
      <c r="N32" s="226"/>
      <c r="O32" s="226"/>
      <c r="P32" s="222" t="s">
        <v>34</v>
      </c>
      <c r="Q32" s="223"/>
    </row>
    <row r="33" spans="2:17" ht="18" customHeight="1" x14ac:dyDescent="0.2">
      <c r="B33" s="215" t="s">
        <v>76</v>
      </c>
      <c r="C33" s="216"/>
      <c r="D33" s="216"/>
      <c r="E33" s="216"/>
      <c r="F33" s="206" t="s">
        <v>67</v>
      </c>
      <c r="G33" s="206"/>
      <c r="H33" s="19"/>
      <c r="I33" s="20" t="s">
        <v>77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78</v>
      </c>
      <c r="G34" s="235" t="str">
        <f>'Seznam 1'!E34</f>
        <v xml:space="preserve"> ZAKÁZKA:</v>
      </c>
      <c r="H34" s="242" t="str">
        <f>'Seznam 1'!F34</f>
        <v>Přestavba holobytů čp. 179 ve Vintířově</v>
      </c>
      <c r="I34" s="243"/>
      <c r="J34" s="243"/>
      <c r="K34" s="243"/>
      <c r="L34" s="243"/>
      <c r="M34" s="243"/>
      <c r="N34" s="244"/>
      <c r="O34" s="30" t="s">
        <v>79</v>
      </c>
      <c r="P34" s="189" t="s">
        <v>80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245"/>
      <c r="I35" s="245"/>
      <c r="J35" s="245"/>
      <c r="K35" s="245"/>
      <c r="L35" s="245"/>
      <c r="M35" s="245"/>
      <c r="N35" s="246"/>
      <c r="O35" s="31" t="s">
        <v>33</v>
      </c>
      <c r="P35" s="217" t="s">
        <v>38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245"/>
      <c r="I36" s="245"/>
      <c r="J36" s="245"/>
      <c r="K36" s="245"/>
      <c r="L36" s="245"/>
      <c r="M36" s="245"/>
      <c r="N36" s="246"/>
      <c r="O36" s="32" t="s">
        <v>81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1'!E36</f>
        <v xml:space="preserve"> ČÁST (SO,PS):</v>
      </c>
      <c r="H37" s="247" t="s">
        <v>82</v>
      </c>
      <c r="I37" s="245"/>
      <c r="J37" s="245"/>
      <c r="K37" s="245"/>
      <c r="L37" s="245"/>
      <c r="M37" s="245"/>
      <c r="N37" s="246"/>
      <c r="O37" s="33" t="str">
        <f>'Seznam 1'!M36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245"/>
      <c r="I38" s="245"/>
      <c r="J38" s="245"/>
      <c r="K38" s="245"/>
      <c r="L38" s="245"/>
      <c r="M38" s="245"/>
      <c r="N38" s="246"/>
      <c r="O38" s="34" t="s">
        <v>83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245"/>
      <c r="I39" s="245"/>
      <c r="J39" s="245"/>
      <c r="K39" s="245"/>
      <c r="L39" s="245"/>
      <c r="M39" s="245"/>
      <c r="N39" s="246"/>
      <c r="O39" s="35" t="str">
        <f>'Seznam 1'!M34</f>
        <v>30.09.2016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1'!E38</f>
        <v xml:space="preserve"> OBSAH:</v>
      </c>
      <c r="H40" s="248" t="s">
        <v>40</v>
      </c>
      <c r="I40" s="245"/>
      <c r="J40" s="245"/>
      <c r="K40" s="245"/>
      <c r="L40" s="245"/>
      <c r="M40" s="245"/>
      <c r="N40" s="246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5"/>
      <c r="N41" s="246"/>
      <c r="O41" s="182" t="str">
        <f>'Seznam 1'!M38</f>
        <v>8529-25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1'!E40</f>
        <v xml:space="preserve"> OBJEDNATEL:</v>
      </c>
      <c r="H42" s="237" t="str">
        <f>'Seznam 1'!F40</f>
        <v>Obec Vintířov</v>
      </c>
      <c r="I42" s="237"/>
      <c r="J42" s="237"/>
      <c r="K42" s="237"/>
      <c r="L42" s="238"/>
      <c r="M42" s="172" t="str">
        <f>'Seznam 1'!K39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39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1'!E41</f>
        <v>0</v>
      </c>
      <c r="H44" s="233">
        <f>'Seznam 1'!F41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15" sqref="A15:B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1'!A30</f>
        <v>INDEX</v>
      </c>
      <c r="C28" s="36">
        <f>'Seznam 1'!B30</f>
        <v>0</v>
      </c>
      <c r="D28" s="202" t="str">
        <f>'Seznam 1'!C30</f>
        <v>ZMĚNA</v>
      </c>
      <c r="E28" s="207">
        <f>'Seznam 1'!D30</f>
        <v>0</v>
      </c>
      <c r="F28" s="208"/>
      <c r="G28" s="208"/>
      <c r="H28" s="208"/>
      <c r="I28" s="208"/>
      <c r="J28" s="208"/>
      <c r="K28" s="169" t="str">
        <f>'Seznam 1'!I30</f>
        <v>DATUM</v>
      </c>
      <c r="L28" s="39">
        <f>'Seznam 1'!J30</f>
        <v>0</v>
      </c>
      <c r="M28" s="169" t="str">
        <f>'Seznam 1'!K30</f>
        <v>JMÉNO</v>
      </c>
      <c r="N28" s="191">
        <f>'Seznam 1'!L30</f>
        <v>0</v>
      </c>
      <c r="O28" s="192"/>
      <c r="P28" s="169" t="str">
        <f>'Seznam 1'!N30</f>
        <v>PODPIS</v>
      </c>
      <c r="Q28" s="42">
        <f>'Seznam 1'!O30</f>
        <v>0</v>
      </c>
    </row>
    <row r="29" spans="2:18" ht="15.95" customHeight="1" x14ac:dyDescent="0.2">
      <c r="B29" s="200"/>
      <c r="C29" s="37">
        <f>'Seznam 1'!B31</f>
        <v>0</v>
      </c>
      <c r="D29" s="203"/>
      <c r="E29" s="209">
        <f>'Seznam 1'!D31</f>
        <v>0</v>
      </c>
      <c r="F29" s="210"/>
      <c r="G29" s="210"/>
      <c r="H29" s="210"/>
      <c r="I29" s="210"/>
      <c r="J29" s="210"/>
      <c r="K29" s="170"/>
      <c r="L29" s="40">
        <f>'Seznam 1'!J31</f>
        <v>0</v>
      </c>
      <c r="M29" s="170"/>
      <c r="N29" s="193">
        <f>'Seznam 1'!L31</f>
        <v>0</v>
      </c>
      <c r="O29" s="194"/>
      <c r="P29" s="170"/>
      <c r="Q29" s="43">
        <f>'Seznam 1'!O31</f>
        <v>0</v>
      </c>
    </row>
    <row r="30" spans="2:18" ht="15.95" customHeight="1" thickBot="1" x14ac:dyDescent="0.25">
      <c r="B30" s="201"/>
      <c r="C30" s="38">
        <f>'Seznam 1'!B32</f>
        <v>0</v>
      </c>
      <c r="D30" s="204"/>
      <c r="E30" s="211">
        <f>'Seznam 1'!D32</f>
        <v>0</v>
      </c>
      <c r="F30" s="212"/>
      <c r="G30" s="212"/>
      <c r="H30" s="212"/>
      <c r="I30" s="212"/>
      <c r="J30" s="212"/>
      <c r="K30" s="171"/>
      <c r="L30" s="41">
        <f>'Seznam 1'!J32</f>
        <v>0</v>
      </c>
      <c r="M30" s="171"/>
      <c r="N30" s="197">
        <f>'Seznam 1'!L32</f>
        <v>0</v>
      </c>
      <c r="O30" s="198"/>
      <c r="P30" s="171"/>
      <c r="Q30" s="44">
        <f>'Seznam 1'!O32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74</v>
      </c>
      <c r="C32" s="214"/>
      <c r="D32" s="214"/>
      <c r="E32" s="214"/>
      <c r="F32" s="205"/>
      <c r="G32" s="205"/>
      <c r="H32" s="17"/>
      <c r="I32" s="18" t="s">
        <v>75</v>
      </c>
      <c r="J32" s="205" t="str">
        <f>'Seznam 1'!M35</f>
        <v>Dušek Jan Ing.</v>
      </c>
      <c r="K32" s="205"/>
      <c r="L32" s="205"/>
      <c r="M32" s="225"/>
      <c r="N32" s="226"/>
      <c r="O32" s="226"/>
      <c r="P32" s="222" t="s">
        <v>34</v>
      </c>
      <c r="Q32" s="223"/>
    </row>
    <row r="33" spans="2:17" ht="18" customHeight="1" x14ac:dyDescent="0.2">
      <c r="B33" s="215" t="s">
        <v>76</v>
      </c>
      <c r="C33" s="216"/>
      <c r="D33" s="216"/>
      <c r="E33" s="216"/>
      <c r="F33" s="206" t="s">
        <v>67</v>
      </c>
      <c r="G33" s="206"/>
      <c r="H33" s="19"/>
      <c r="I33" s="20" t="s">
        <v>77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78</v>
      </c>
      <c r="G34" s="235" t="str">
        <f>'Seznam 1'!E34</f>
        <v xml:space="preserve"> ZAKÁZKA:</v>
      </c>
      <c r="H34" s="242" t="str">
        <f>'Seznam 1'!F34</f>
        <v>Přestavba holobytů čp. 179 ve Vintířově</v>
      </c>
      <c r="I34" s="243"/>
      <c r="J34" s="243"/>
      <c r="K34" s="243"/>
      <c r="L34" s="243"/>
      <c r="M34" s="243"/>
      <c r="N34" s="244"/>
      <c r="O34" s="30" t="s">
        <v>79</v>
      </c>
      <c r="P34" s="189" t="s">
        <v>80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245"/>
      <c r="I35" s="245"/>
      <c r="J35" s="245"/>
      <c r="K35" s="245"/>
      <c r="L35" s="245"/>
      <c r="M35" s="245"/>
      <c r="N35" s="246"/>
      <c r="O35" s="31" t="s">
        <v>33</v>
      </c>
      <c r="P35" s="217" t="s">
        <v>41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245"/>
      <c r="I36" s="245"/>
      <c r="J36" s="245"/>
      <c r="K36" s="245"/>
      <c r="L36" s="245"/>
      <c r="M36" s="245"/>
      <c r="N36" s="246"/>
      <c r="O36" s="32" t="s">
        <v>81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1'!E36</f>
        <v xml:space="preserve"> ČÁST (SO,PS):</v>
      </c>
      <c r="H37" s="247" t="s">
        <v>82</v>
      </c>
      <c r="I37" s="245"/>
      <c r="J37" s="245"/>
      <c r="K37" s="245"/>
      <c r="L37" s="245"/>
      <c r="M37" s="245"/>
      <c r="N37" s="246"/>
      <c r="O37" s="33" t="str">
        <f>'Seznam 1'!M36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245"/>
      <c r="I38" s="245"/>
      <c r="J38" s="245"/>
      <c r="K38" s="245"/>
      <c r="L38" s="245"/>
      <c r="M38" s="245"/>
      <c r="N38" s="246"/>
      <c r="O38" s="34" t="s">
        <v>83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245"/>
      <c r="I39" s="245"/>
      <c r="J39" s="245"/>
      <c r="K39" s="245"/>
      <c r="L39" s="245"/>
      <c r="M39" s="245"/>
      <c r="N39" s="246"/>
      <c r="O39" s="35" t="str">
        <f>'Seznam 1'!M34</f>
        <v>30.09.2016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1'!E38</f>
        <v xml:space="preserve"> OBSAH:</v>
      </c>
      <c r="H40" s="248" t="s">
        <v>43</v>
      </c>
      <c r="I40" s="245"/>
      <c r="J40" s="245"/>
      <c r="K40" s="245"/>
      <c r="L40" s="245"/>
      <c r="M40" s="245"/>
      <c r="N40" s="246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5"/>
      <c r="N41" s="246"/>
      <c r="O41" s="182" t="str">
        <f>'Seznam 1'!M38</f>
        <v>8529-25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1'!E40</f>
        <v xml:space="preserve"> OBJEDNATEL:</v>
      </c>
      <c r="H42" s="237" t="str">
        <f>'Seznam 1'!F40</f>
        <v>Obec Vintířov</v>
      </c>
      <c r="I42" s="237"/>
      <c r="J42" s="237"/>
      <c r="K42" s="237"/>
      <c r="L42" s="238"/>
      <c r="M42" s="172" t="str">
        <f>'Seznam 1'!K39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42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1'!E41</f>
        <v>0</v>
      </c>
      <c r="H44" s="233">
        <f>'Seznam 1'!F41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Seznam 1</vt:lpstr>
      <vt:lpstr>TZ (1.)</vt:lpstr>
      <vt:lpstr>TZ (2.)</vt:lpstr>
      <vt:lpstr>Výkres (10.)</vt:lpstr>
      <vt:lpstr>Výkres (3.)</vt:lpstr>
      <vt:lpstr>Výkres (4.)</vt:lpstr>
      <vt:lpstr>Výkres (5.)</vt:lpstr>
      <vt:lpstr>Výkres (6.)</vt:lpstr>
      <vt:lpstr>Výkres (7.)</vt:lpstr>
      <vt:lpstr>Výkres (8.)</vt:lpstr>
      <vt:lpstr>Výkres (9.)</vt:lpstr>
      <vt:lpstr>Štítek na CD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Ing. Milan Kraus</cp:lastModifiedBy>
  <dcterms:created xsi:type="dcterms:W3CDTF">2016-10-06T13:19:38Z</dcterms:created>
  <dcterms:modified xsi:type="dcterms:W3CDTF">2016-10-06T13:49:23Z</dcterms:modified>
</cp:coreProperties>
</file>